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21140" yWindow="7200" windowWidth="41440" windowHeight="25420"/>
  </bookViews>
  <sheets>
    <sheet name="Cálculo gradientes" sheetId="1" r:id="rId1"/>
    <sheet name="ValidaAlgarrobCIF43-15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Q14" i="1"/>
  <c r="Q13" i="1"/>
  <c r="Q12" i="1"/>
  <c r="Q11" i="1"/>
  <c r="Q10" i="1"/>
  <c r="Q9" i="1"/>
  <c r="Q8" i="1"/>
  <c r="Q6" i="1"/>
  <c r="Q5" i="1"/>
  <c r="R15" i="1"/>
  <c r="R14" i="1"/>
  <c r="R13" i="1"/>
  <c r="R12" i="1"/>
  <c r="R11" i="1"/>
  <c r="R10" i="1"/>
  <c r="R9" i="1"/>
  <c r="R8" i="1"/>
  <c r="R7" i="1"/>
  <c r="R6" i="1"/>
  <c r="R5" i="1"/>
</calcChain>
</file>

<file path=xl/sharedStrings.xml><?xml version="1.0" encoding="utf-8"?>
<sst xmlns="http://schemas.openxmlformats.org/spreadsheetml/2006/main" count="593" uniqueCount="204">
  <si>
    <t>TABLAS RESUMEN PARA EL CÁLCULO DE IT EN MARO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</si>
  <si>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</si>
  <si>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</si>
  <si>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</si>
  <si>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</si>
  <si>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</si>
  <si>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</si>
  <si>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</si>
  <si>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</si>
  <si>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</si>
  <si>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AÑO</t>
  </si>
  <si>
    <t>Algarrobo</t>
  </si>
  <si>
    <t>Málaga Aeropuerto</t>
  </si>
  <si>
    <t>Vélez-IFAPA</t>
  </si>
  <si>
    <t>Almuñecar</t>
  </si>
  <si>
    <t>Faro Torrox</t>
  </si>
  <si>
    <t>Pinarillo</t>
  </si>
  <si>
    <t>Contadoras</t>
  </si>
  <si>
    <t>Boticario</t>
  </si>
  <si>
    <t>P. Agujero</t>
  </si>
  <si>
    <t>Periana</t>
  </si>
  <si>
    <t>Casabermeja</t>
  </si>
  <si>
    <t>Estaciones fuente para gradiente Tma</t>
  </si>
  <si>
    <t>Estaciones fuente para gradiente m y M (TMMax E y Tmmin E)</t>
  </si>
  <si>
    <t>Altura</t>
  </si>
  <si>
    <t>Emin</t>
  </si>
  <si>
    <t>Emax</t>
  </si>
  <si>
    <t>Estaciones añadidas para elaboración de mapa</t>
  </si>
  <si>
    <t>Rincón de la Victoria</t>
  </si>
  <si>
    <t>Moclinejo</t>
  </si>
  <si>
    <t>Benamocarra</t>
  </si>
  <si>
    <t>Embalse Viñuela</t>
  </si>
  <si>
    <t>Torre del Mar</t>
  </si>
  <si>
    <t>Málaga ciudad</t>
  </si>
  <si>
    <t>Tp</t>
  </si>
  <si>
    <t>TminE</t>
  </si>
  <si>
    <t>TmaxE</t>
  </si>
  <si>
    <t>Alt. (m.)</t>
  </si>
  <si>
    <t>Estaciones extrapoladas a partir de gradientes</t>
  </si>
  <si>
    <t>Frigiliana</t>
  </si>
  <si>
    <t>Sayalonga</t>
  </si>
  <si>
    <t>Acebuchal</t>
  </si>
  <si>
    <t>Cómpeta</t>
  </si>
  <si>
    <t>El Cielo</t>
  </si>
  <si>
    <t>Lucero</t>
  </si>
  <si>
    <t>Navachica</t>
  </si>
  <si>
    <t>Maroma</t>
  </si>
  <si>
    <t>Santopitar</t>
  </si>
  <si>
    <t>Puerto Frigiliana</t>
  </si>
  <si>
    <t>Río de la Miel</t>
  </si>
  <si>
    <t>Gradiente</t>
  </si>
  <si>
    <t>R2</t>
  </si>
  <si>
    <t>Inters. Eje</t>
  </si>
  <si>
    <t>CÁLCULO DE VALORES TÉRMICOS PROMEDIO SEGÚN MES y cota</t>
  </si>
  <si>
    <t>ALTURA</t>
  </si>
  <si>
    <t>AT</t>
  </si>
  <si>
    <t>ALGARROBO 1964-2015</t>
  </si>
  <si>
    <t>IFAPA 2001-15</t>
  </si>
  <si>
    <t>ALMUÑECAR 1987-2015</t>
  </si>
  <si>
    <t>FARO TORROX 2000-15</t>
  </si>
  <si>
    <t>CUEVAS DE NERJA 2006-2015</t>
  </si>
  <si>
    <t>PINARILLO 2012-13</t>
  </si>
  <si>
    <t>MARO 1967-73</t>
  </si>
  <si>
    <t>NERJA 1982-90</t>
  </si>
  <si>
    <t>MÁLAGA 1964-2015</t>
  </si>
  <si>
    <t>MÁLAGA 2001-2015</t>
  </si>
  <si>
    <t>MÁLAGA 1987-2015</t>
  </si>
  <si>
    <t>MÁLAGA 2000-2015</t>
  </si>
  <si>
    <t>MÁLAGA 2006-2015</t>
  </si>
  <si>
    <t>MÁLAGA 2012-13</t>
  </si>
  <si>
    <t>MÁLAGA 1967-73</t>
  </si>
  <si>
    <t>MÁLAGA 1982-90</t>
  </si>
  <si>
    <t>Cálculo</t>
  </si>
  <si>
    <t>ALGARROBO 1943-2015</t>
  </si>
  <si>
    <t>Tmei</t>
  </si>
  <si>
    <t>IFAPA 1943-2015</t>
  </si>
  <si>
    <t>Tmes</t>
  </si>
  <si>
    <t>ALMUÑECAR 1943-2015</t>
  </si>
  <si>
    <t>FARO TORROX 1943-2015</t>
  </si>
  <si>
    <t>CUEVAS NERJA 1943-2015</t>
  </si>
  <si>
    <t>PINARILLO 1943-2015</t>
  </si>
  <si>
    <t>MARO 1943-2015</t>
  </si>
  <si>
    <t>NERJA 1943-2015</t>
  </si>
  <si>
    <t>Serie completa</t>
  </si>
  <si>
    <t>MÁLAGA AEROPUERTO 1943-2015</t>
  </si>
  <si>
    <t>Imes</t>
  </si>
  <si>
    <t>RESUMEN DE VALORES DE IT APLICADOS EN EL MAPA</t>
  </si>
  <si>
    <t>Localidad</t>
  </si>
  <si>
    <t>Cota (msnm)</t>
  </si>
  <si>
    <t>Itc</t>
  </si>
  <si>
    <t>Termotipo</t>
  </si>
  <si>
    <t>TORRE DEL MAR</t>
  </si>
  <si>
    <t>FARO TORROX (*)</t>
  </si>
  <si>
    <t>RINCÓN DE LA VICTORIA</t>
  </si>
  <si>
    <t>MÁLAGA AEROPUERTO</t>
  </si>
  <si>
    <t>NERJA (*)</t>
  </si>
  <si>
    <t>ALMUÑECAR (*)</t>
  </si>
  <si>
    <t>MÁLAGA CIUDAD</t>
  </si>
  <si>
    <t>PANTANO AGUJERO</t>
  </si>
  <si>
    <t>MARO (*)</t>
  </si>
  <si>
    <t>BENAMOCARRA</t>
  </si>
  <si>
    <t>CUEVAS DE NERJA (*)</t>
  </si>
  <si>
    <t>EMBALSE VIÑUELA</t>
  </si>
  <si>
    <t>FRIGILIANA (#)</t>
  </si>
  <si>
    <t>SAYALONGA (#)</t>
  </si>
  <si>
    <t>RÍO DE LA MIEL (#)</t>
  </si>
  <si>
    <t>BOTICARIO</t>
  </si>
  <si>
    <t>Mmei</t>
  </si>
  <si>
    <t>PINARILLO (*)</t>
  </si>
  <si>
    <t>ACEBUCHAL (#)</t>
  </si>
  <si>
    <t>PERIANA</t>
  </si>
  <si>
    <t>CÓMPETA (#)</t>
  </si>
  <si>
    <t>CASABERMEJA</t>
  </si>
  <si>
    <t>CONTADORAS</t>
  </si>
  <si>
    <t>SANTOPÍTAR (#)</t>
  </si>
  <si>
    <t>Mmes</t>
  </si>
  <si>
    <t>PTO. DE FRIGILIANA (#)</t>
  </si>
  <si>
    <t>Smei</t>
  </si>
  <si>
    <t>PICO DEL CIELO (#)</t>
  </si>
  <si>
    <t>PICO LUCERO (#)</t>
  </si>
  <si>
    <t>Smes</t>
  </si>
  <si>
    <t>PICO NAVACHICA (#)</t>
  </si>
  <si>
    <t>PICO MAROMA (#)</t>
  </si>
  <si>
    <t>Omei</t>
  </si>
  <si>
    <t>Serie depurada por proximidad al área de estudio</t>
  </si>
  <si>
    <t>(*) Serie corregida al periodo 1943-2015</t>
  </si>
  <si>
    <t>(#) Serie extrapolada</t>
  </si>
  <si>
    <t>It</t>
  </si>
  <si>
    <t>RESTITUCIÓN Ic + Itc</t>
  </si>
  <si>
    <t xml:space="preserve"> MALAGA CIUDAD (REDIAM)</t>
  </si>
  <si>
    <t xml:space="preserve"> MALAGA  CIUDAD,  53m  (REDIAM)</t>
  </si>
  <si>
    <t>DATOS</t>
  </si>
  <si>
    <t>Periodo</t>
  </si>
  <si>
    <t>Altitud</t>
  </si>
  <si>
    <t xml:space="preserve">Latitud </t>
  </si>
  <si>
    <t>Longitud</t>
  </si>
  <si>
    <t>DEL</t>
  </si>
  <si>
    <t>Bioclima</t>
  </si>
  <si>
    <t>Ombrotipo</t>
  </si>
  <si>
    <t xml:space="preserve"> térmico</t>
  </si>
  <si>
    <t>años</t>
  </si>
  <si>
    <t>en m</t>
  </si>
  <si>
    <t>centesimal</t>
  </si>
  <si>
    <t>Ic</t>
  </si>
  <si>
    <t>CIF</t>
  </si>
  <si>
    <t>MALAGA CIUDAD (REDIAM)</t>
  </si>
  <si>
    <t xml:space="preserve">                1963-1970</t>
  </si>
  <si>
    <t>Mepo</t>
  </si>
  <si>
    <t>Ime</t>
  </si>
  <si>
    <t>Dry</t>
  </si>
  <si>
    <t>1963-1970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</si>
  <si>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</si>
  <si>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</si>
  <si>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</si>
  <si>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</si>
  <si>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</si>
  <si>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</si>
  <si>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</si>
  <si>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</si>
  <si>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</si>
  <si>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</si>
  <si>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</si>
  <si>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</si>
  <si>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</si>
  <si>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Indicativo</t>
  </si>
  <si>
    <t xml:space="preserve"> Año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</si>
  <si>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</si>
  <si>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</si>
  <si>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</si>
  <si>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</si>
  <si>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</si>
  <si>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</si>
  <si>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</si>
  <si>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</si>
  <si>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</si>
  <si>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</si>
  <si>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</si>
  <si>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</si>
  <si>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Media NBDC</t>
  </si>
  <si>
    <t>observación</t>
  </si>
  <si>
    <t>MEDIA ANUAL</t>
  </si>
  <si>
    <t>Algarrobo CIF 1963-1970: Ite =</t>
  </si>
  <si>
    <t>6155A</t>
  </si>
  <si>
    <t>Málaga Ciudad REDIAM1943-2015: Itc=</t>
  </si>
  <si>
    <t>Algarrobo CIF 1943-2015: Ite =</t>
  </si>
  <si>
    <t>X</t>
  </si>
  <si>
    <t>Málaga Ciudad REDIAM 1963-1970: ITC=</t>
  </si>
  <si>
    <t>suma</t>
  </si>
  <si>
    <t>media</t>
  </si>
  <si>
    <t>X=</t>
  </si>
  <si>
    <t>valores</t>
  </si>
  <si>
    <t>Ic=</t>
  </si>
  <si>
    <t>valor</t>
  </si>
  <si>
    <t>Media anual</t>
  </si>
  <si>
    <t>Media mes mas frío</t>
  </si>
  <si>
    <t>Ic =</t>
  </si>
  <si>
    <t xml:space="preserve"> MALAGA CIUDAD (REDIAM)1943-2015</t>
  </si>
  <si>
    <t xml:space="preserve"> MALAGA CIUDAD (REDIAM)1942-2015</t>
  </si>
  <si>
    <t>Validación        datos       de        Algarrobo       CIF       1963-1970       con       Malaga     Ciudad        1943-2015</t>
  </si>
  <si>
    <t>Termo-tipo</t>
  </si>
  <si>
    <t>------</t>
  </si>
  <si>
    <t>IFAPA-VÉLEZ-MÁLAGA (*)</t>
  </si>
  <si>
    <t>ALGARROBO-MAYORA (*)</t>
  </si>
  <si>
    <t>ALGARROBO-CIF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</si>
</sst>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20"/>
      <color rgb="FF000000"/>
      <name val="Calibri"/>
      <scheme val="minor"/>
    </font>
    <font>
      <sz val="16"/>
      <color rgb="FF000000"/>
      <name val="Calibri"/>
      <scheme val="minor"/>
    </font>
    <font>
      <sz val="24"/>
      <color rgb="FF000000"/>
      <name val="Calibri"/>
      <scheme val="minor"/>
    </font>
    <font>
      <b/>
      <sz val="18"/>
      <color rgb="FF000000"/>
      <name val="Calibri"/>
      <scheme val="minor"/>
    </font>
    <font>
      <sz val="8"/>
      <color rgb="FF000000"/>
      <name val="Calibri"/>
      <scheme val="minor"/>
    </font>
    <font>
      <b/>
      <sz val="20"/>
      <color rgb="FF000000"/>
      <name val="Calibri"/>
      <scheme val="minor"/>
    </font>
    <font>
      <b/>
      <sz val="16"/>
      <color rgb="FF000000"/>
      <name val="Calibri"/>
      <scheme val="minor"/>
    </font>
    <font>
      <b/>
      <sz val="14"/>
      <color rgb="FFDD0806"/>
      <name val="Arial"/>
    </font>
    <font>
      <sz val="16"/>
      <color rgb="FFDD0806"/>
      <name val="Arial"/>
      <family val="2"/>
    </font>
    <font>
      <sz val="18"/>
      <color rgb="FFDD0806"/>
      <name val="Arial"/>
    </font>
    <font>
      <sz val="12"/>
      <name val="Arial"/>
    </font>
    <font>
      <b/>
      <sz val="24"/>
      <color rgb="FF000000"/>
      <name val="Calibri"/>
      <scheme val="minor"/>
    </font>
    <font>
      <sz val="9"/>
      <color rgb="FF0000D4"/>
      <name val="Calibri"/>
      <scheme val="minor"/>
    </font>
    <font>
      <sz val="9"/>
      <name val="Calibri"/>
      <scheme val="minor"/>
    </font>
    <font>
      <sz val="12"/>
      <color rgb="FF0000D4"/>
      <name val="Calibri"/>
      <scheme val="minor"/>
    </font>
    <font>
      <sz val="12"/>
      <name val="Calibri"/>
      <scheme val="minor"/>
    </font>
    <font>
      <sz val="8"/>
      <color rgb="FF0000D4"/>
      <name val="Calibri"/>
      <scheme val="minor"/>
    </font>
    <font>
      <sz val="10"/>
      <name val="Calibri"/>
      <scheme val="minor"/>
    </font>
    <font>
      <sz val="10"/>
      <color rgb="FF0000D4"/>
      <name val="Calibri"/>
      <scheme val="minor"/>
    </font>
    <font>
      <sz val="9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sz val="9"/>
      <color rgb="FFDD0806"/>
      <name val="Calibri"/>
      <scheme val="minor"/>
    </font>
    <font>
      <sz val="12"/>
      <color rgb="FFDD0806"/>
      <name val="Calibri"/>
      <family val="2"/>
      <scheme val="minor"/>
    </font>
    <font>
      <b/>
      <sz val="9"/>
      <color rgb="FF90713A"/>
      <name val="Calibri"/>
      <scheme val="minor"/>
    </font>
    <font>
      <sz val="9"/>
      <color rgb="FF90713A"/>
      <name val="Calibri"/>
      <scheme val="minor"/>
    </font>
    <font>
      <b/>
      <sz val="12"/>
      <color rgb="FF90713A"/>
      <name val="Calibri"/>
      <scheme val="minor"/>
    </font>
    <font>
      <sz val="12"/>
      <color rgb="FF90713A"/>
      <name val="Calibri"/>
      <scheme val="minor"/>
    </font>
    <font>
      <b/>
      <sz val="9"/>
      <color rgb="FF000000"/>
      <name val="Calibri"/>
      <scheme val="minor"/>
    </font>
    <font>
      <sz val="18"/>
      <color rgb="FF000000"/>
      <name val="Calibri"/>
      <scheme val="minor"/>
    </font>
    <font>
      <b/>
      <sz val="36"/>
      <color rgb="FF000000"/>
      <name val="Calibri"/>
      <scheme val="minor"/>
    </font>
    <font>
      <sz val="66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sz val="10"/>
      <color rgb="FFFFFFFF"/>
      <name val="Times New Roman"/>
    </font>
  </fonts>
  <fills count="2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7" tint="0.79998168889431442"/>
        <bgColor rgb="FF000000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0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justify" vertical="center"/>
    </xf>
    <xf numFmtId="0" fontId="1" fillId="0" borderId="0" xfId="0" applyFont="1" applyFill="1" applyBorder="1" applyAlignment="1">
      <alignment vertical="center"/>
    </xf>
    <xf numFmtId="164" fontId="0" fillId="0" borderId="0" xfId="0" applyNumberFormat="1"/>
    <xf numFmtId="2" fontId="0" fillId="11" borderId="9" xfId="0" applyNumberFormat="1" applyFill="1" applyBorder="1"/>
    <xf numFmtId="2" fontId="0" fillId="0" borderId="9" xfId="0" applyNumberFormat="1" applyBorder="1"/>
    <xf numFmtId="2" fontId="0" fillId="0" borderId="10" xfId="0" applyNumberFormat="1" applyBorder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Border="1"/>
    <xf numFmtId="0" fontId="6" fillId="0" borderId="0" xfId="0" applyFont="1"/>
    <xf numFmtId="0" fontId="7" fillId="13" borderId="11" xfId="0" applyFont="1" applyFill="1" applyBorder="1"/>
    <xf numFmtId="0" fontId="8" fillId="0" borderId="0" xfId="0" applyFont="1"/>
    <xf numFmtId="0" fontId="8" fillId="13" borderId="8" xfId="0" applyFont="1" applyFill="1" applyBorder="1"/>
    <xf numFmtId="0" fontId="8" fillId="13" borderId="7" xfId="0" applyFont="1" applyFill="1" applyBorder="1"/>
    <xf numFmtId="0" fontId="8" fillId="13" borderId="11" xfId="0" applyFont="1" applyFill="1" applyBorder="1"/>
    <xf numFmtId="0" fontId="9" fillId="13" borderId="11" xfId="0" applyFont="1" applyFill="1" applyBorder="1"/>
    <xf numFmtId="0" fontId="6" fillId="13" borderId="8" xfId="0" applyFont="1" applyFill="1" applyBorder="1"/>
    <xf numFmtId="0" fontId="6" fillId="13" borderId="7" xfId="0" applyFont="1" applyFill="1" applyBorder="1"/>
    <xf numFmtId="0" fontId="6" fillId="13" borderId="11" xfId="0" applyFont="1" applyFill="1" applyBorder="1"/>
    <xf numFmtId="0" fontId="10" fillId="13" borderId="6" xfId="0" applyFont="1" applyFill="1" applyBorder="1"/>
    <xf numFmtId="0" fontId="10" fillId="13" borderId="7" xfId="0" applyFont="1" applyFill="1" applyBorder="1"/>
    <xf numFmtId="0" fontId="11" fillId="0" borderId="0" xfId="0" applyFont="1"/>
    <xf numFmtId="0" fontId="12" fillId="14" borderId="12" xfId="0" applyFont="1" applyFill="1" applyBorder="1" applyAlignment="1">
      <alignment horizontal="center"/>
    </xf>
    <xf numFmtId="0" fontId="6" fillId="14" borderId="13" xfId="0" applyFont="1" applyFill="1" applyBorder="1" applyAlignment="1">
      <alignment horizontal="center"/>
    </xf>
    <xf numFmtId="0" fontId="8" fillId="14" borderId="13" xfId="0" applyFont="1" applyFill="1" applyBorder="1" applyAlignment="1">
      <alignment horizontal="center"/>
    </xf>
    <xf numFmtId="0" fontId="13" fillId="14" borderId="13" xfId="0" applyFont="1" applyFill="1" applyBorder="1" applyAlignment="1">
      <alignment horizontal="center"/>
    </xf>
    <xf numFmtId="0" fontId="6" fillId="14" borderId="14" xfId="0" applyFont="1" applyFill="1" applyBorder="1"/>
    <xf numFmtId="0" fontId="7" fillId="14" borderId="15" xfId="0" applyFont="1" applyFill="1" applyBorder="1" applyAlignment="1">
      <alignment horizontal="center"/>
    </xf>
    <xf numFmtId="0" fontId="6" fillId="14" borderId="16" xfId="0" applyFont="1" applyFill="1" applyBorder="1" applyAlignment="1">
      <alignment horizontal="center"/>
    </xf>
    <xf numFmtId="0" fontId="10" fillId="14" borderId="16" xfId="0" applyFont="1" applyFill="1" applyBorder="1" applyAlignment="1">
      <alignment horizontal="center"/>
    </xf>
    <xf numFmtId="0" fontId="13" fillId="14" borderId="16" xfId="0" applyFont="1" applyFill="1" applyBorder="1" applyAlignment="1">
      <alignment horizontal="center"/>
    </xf>
    <xf numFmtId="0" fontId="8" fillId="14" borderId="16" xfId="0" applyFont="1" applyFill="1" applyBorder="1" applyAlignment="1">
      <alignment horizontal="center"/>
    </xf>
    <xf numFmtId="0" fontId="13" fillId="14" borderId="17" xfId="0" applyFont="1" applyFill="1" applyBorder="1" applyAlignment="1">
      <alignment horizontal="center"/>
    </xf>
    <xf numFmtId="0" fontId="12" fillId="14" borderId="18" xfId="0" applyFont="1" applyFill="1" applyBorder="1" applyAlignment="1">
      <alignment horizontal="center"/>
    </xf>
    <xf numFmtId="0" fontId="6" fillId="14" borderId="16" xfId="0" applyFont="1" applyFill="1" applyBorder="1"/>
    <xf numFmtId="0" fontId="10" fillId="14" borderId="16" xfId="0" applyFont="1" applyFill="1" applyBorder="1"/>
    <xf numFmtId="0" fontId="8" fillId="14" borderId="16" xfId="0" applyFont="1" applyFill="1" applyBorder="1"/>
    <xf numFmtId="0" fontId="13" fillId="14" borderId="16" xfId="0" applyFont="1" applyFill="1" applyBorder="1"/>
    <xf numFmtId="0" fontId="13" fillId="14" borderId="17" xfId="0" applyFont="1" applyFill="1" applyBorder="1"/>
    <xf numFmtId="0" fontId="6" fillId="0" borderId="1" xfId="0" applyFont="1" applyBorder="1"/>
    <xf numFmtId="0" fontId="17" fillId="14" borderId="11" xfId="0" applyFont="1" applyFill="1" applyBorder="1"/>
    <xf numFmtId="0" fontId="6" fillId="14" borderId="7" xfId="0" applyFont="1" applyFill="1" applyBorder="1"/>
    <xf numFmtId="0" fontId="6" fillId="14" borderId="8" xfId="0" applyFont="1" applyFill="1" applyBorder="1"/>
    <xf numFmtId="0" fontId="11" fillId="0" borderId="2" xfId="0" applyFont="1" applyBorder="1"/>
    <xf numFmtId="0" fontId="18" fillId="17" borderId="18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0" fillId="17" borderId="22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17" borderId="5" xfId="0" applyNumberFormat="1" applyFont="1" applyFill="1" applyBorder="1" applyAlignment="1">
      <alignment horizontal="center"/>
    </xf>
    <xf numFmtId="49" fontId="19" fillId="0" borderId="23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" fontId="21" fillId="0" borderId="16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" fontId="23" fillId="0" borderId="25" xfId="0" applyNumberFormat="1" applyFont="1" applyBorder="1" applyAlignment="1">
      <alignment horizontal="center" vertical="center"/>
    </xf>
    <xf numFmtId="0" fontId="19" fillId="13" borderId="16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0" fontId="21" fillId="13" borderId="16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49" fontId="21" fillId="0" borderId="26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4" fontId="23" fillId="0" borderId="17" xfId="0" applyNumberFormat="1" applyFont="1" applyBorder="1" applyAlignment="1">
      <alignment horizontal="center" vertical="center"/>
    </xf>
    <xf numFmtId="0" fontId="13" fillId="17" borderId="11" xfId="0" applyFont="1" applyFill="1" applyBorder="1" applyAlignment="1">
      <alignment horizontal="left"/>
    </xf>
    <xf numFmtId="0" fontId="6" fillId="17" borderId="7" xfId="0" applyFont="1" applyFill="1" applyBorder="1"/>
    <xf numFmtId="164" fontId="13" fillId="17" borderId="27" xfId="0" applyNumberFormat="1" applyFont="1" applyFill="1" applyBorder="1" applyAlignment="1">
      <alignment horizontal="center"/>
    </xf>
    <xf numFmtId="0" fontId="20" fillId="13" borderId="16" xfId="0" applyFont="1" applyFill="1" applyBorder="1" applyAlignment="1">
      <alignment horizontal="center" vertical="center"/>
    </xf>
    <xf numFmtId="0" fontId="26" fillId="0" borderId="0" xfId="0" applyFont="1"/>
    <xf numFmtId="0" fontId="26" fillId="12" borderId="16" xfId="0" applyFont="1" applyFill="1" applyBorder="1"/>
    <xf numFmtId="164" fontId="20" fillId="0" borderId="16" xfId="0" applyNumberFormat="1" applyFont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164" fontId="22" fillId="0" borderId="16" xfId="0" applyNumberFormat="1" applyFont="1" applyBorder="1" applyAlignment="1">
      <alignment horizontal="center" vertical="center"/>
    </xf>
    <xf numFmtId="0" fontId="22" fillId="13" borderId="16" xfId="0" applyFont="1" applyFill="1" applyBorder="1" applyAlignment="1">
      <alignment horizontal="center" vertical="center"/>
    </xf>
    <xf numFmtId="164" fontId="22" fillId="0" borderId="17" xfId="0" applyNumberFormat="1" applyFont="1" applyBorder="1" applyAlignment="1">
      <alignment horizontal="center" vertical="center"/>
    </xf>
    <xf numFmtId="0" fontId="6" fillId="13" borderId="0" xfId="0" applyFont="1" applyFill="1"/>
    <xf numFmtId="0" fontId="6" fillId="13" borderId="6" xfId="0" applyFont="1" applyFill="1" applyBorder="1"/>
    <xf numFmtId="164" fontId="27" fillId="18" borderId="8" xfId="0" applyNumberFormat="1" applyFont="1" applyFill="1" applyBorder="1"/>
    <xf numFmtId="0" fontId="28" fillId="13" borderId="16" xfId="0" applyFont="1" applyFill="1" applyBorder="1" applyAlignment="1">
      <alignment horizontal="center" vertical="center"/>
    </xf>
    <xf numFmtId="0" fontId="29" fillId="13" borderId="16" xfId="0" applyFont="1" applyFill="1" applyBorder="1" applyAlignment="1">
      <alignment horizontal="center" vertical="center"/>
    </xf>
    <xf numFmtId="164" fontId="6" fillId="13" borderId="7" xfId="0" applyNumberFormat="1" applyFont="1" applyFill="1" applyBorder="1"/>
    <xf numFmtId="164" fontId="6" fillId="13" borderId="4" xfId="0" applyNumberFormat="1" applyFont="1" applyFill="1" applyBorder="1"/>
    <xf numFmtId="164" fontId="27" fillId="13" borderId="5" xfId="0" applyNumberFormat="1" applyFont="1" applyFill="1" applyBorder="1"/>
    <xf numFmtId="0" fontId="13" fillId="17" borderId="5" xfId="0" applyFont="1" applyFill="1" applyBorder="1" applyAlignment="1">
      <alignment horizontal="left"/>
    </xf>
    <xf numFmtId="0" fontId="6" fillId="17" borderId="4" xfId="0" applyFont="1" applyFill="1" applyBorder="1"/>
    <xf numFmtId="0" fontId="6" fillId="0" borderId="28" xfId="0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30" xfId="0" applyNumberFormat="1" applyFont="1" applyBorder="1"/>
    <xf numFmtId="164" fontId="6" fillId="0" borderId="31" xfId="0" applyNumberFormat="1" applyFont="1" applyBorder="1"/>
    <xf numFmtId="0" fontId="6" fillId="0" borderId="30" xfId="0" applyFont="1" applyBorder="1"/>
    <xf numFmtId="0" fontId="6" fillId="0" borderId="31" xfId="0" applyFont="1" applyBorder="1"/>
    <xf numFmtId="0" fontId="6" fillId="20" borderId="6" xfId="0" applyFont="1" applyFill="1" applyBorder="1"/>
    <xf numFmtId="164" fontId="6" fillId="20" borderId="8" xfId="0" applyNumberFormat="1" applyFont="1" applyFill="1" applyBorder="1"/>
    <xf numFmtId="0" fontId="6" fillId="0" borderId="32" xfId="0" applyFont="1" applyBorder="1"/>
    <xf numFmtId="164" fontId="6" fillId="0" borderId="16" xfId="0" applyNumberFormat="1" applyFont="1" applyBorder="1"/>
    <xf numFmtId="164" fontId="27" fillId="13" borderId="8" xfId="0" applyNumberFormat="1" applyFont="1" applyFill="1" applyBorder="1"/>
    <xf numFmtId="1" fontId="20" fillId="13" borderId="16" xfId="0" applyNumberFormat="1" applyFont="1" applyFill="1" applyBorder="1" applyAlignment="1">
      <alignment horizontal="center" vertical="center"/>
    </xf>
    <xf numFmtId="1" fontId="22" fillId="13" borderId="16" xfId="0" applyNumberFormat="1" applyFont="1" applyFill="1" applyBorder="1" applyAlignment="1">
      <alignment horizontal="center" vertical="center"/>
    </xf>
    <xf numFmtId="1" fontId="28" fillId="13" borderId="16" xfId="0" applyNumberFormat="1" applyFont="1" applyFill="1" applyBorder="1" applyAlignment="1">
      <alignment horizontal="center" vertical="center"/>
    </xf>
    <xf numFmtId="1" fontId="20" fillId="0" borderId="16" xfId="0" applyNumberFormat="1" applyFont="1" applyBorder="1" applyAlignment="1">
      <alignment horizontal="center" vertical="center"/>
    </xf>
    <xf numFmtId="1" fontId="29" fillId="13" borderId="16" xfId="0" applyNumberFormat="1" applyFont="1" applyFill="1" applyBorder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1" fontId="30" fillId="13" borderId="16" xfId="0" applyNumberFormat="1" applyFont="1" applyFill="1" applyBorder="1" applyAlignment="1">
      <alignment horizontal="center" vertical="center"/>
    </xf>
    <xf numFmtId="1" fontId="31" fillId="13" borderId="16" xfId="0" applyNumberFormat="1" applyFont="1" applyFill="1" applyBorder="1" applyAlignment="1">
      <alignment horizontal="center" vertical="center"/>
    </xf>
    <xf numFmtId="1" fontId="26" fillId="0" borderId="16" xfId="0" applyNumberFormat="1" applyFont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/>
    </xf>
    <xf numFmtId="1" fontId="32" fillId="13" borderId="16" xfId="0" applyNumberFormat="1" applyFont="1" applyFill="1" applyBorder="1" applyAlignment="1">
      <alignment horizontal="center" vertical="center"/>
    </xf>
    <xf numFmtId="1" fontId="33" fillId="13" borderId="16" xfId="0" applyNumberFormat="1" applyFont="1" applyFill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0" fontId="31" fillId="13" borderId="16" xfId="0" applyFont="1" applyFill="1" applyBorder="1" applyAlignment="1">
      <alignment horizontal="center"/>
    </xf>
    <xf numFmtId="0" fontId="33" fillId="13" borderId="16" xfId="0" applyFont="1" applyFill="1" applyBorder="1" applyAlignment="1">
      <alignment horizontal="center"/>
    </xf>
    <xf numFmtId="49" fontId="19" fillId="0" borderId="33" xfId="0" applyNumberFormat="1" applyFont="1" applyBorder="1" applyAlignment="1">
      <alignment horizontal="center" vertical="center"/>
    </xf>
    <xf numFmtId="0" fontId="20" fillId="13" borderId="22" xfId="0" applyFont="1" applyFill="1" applyBorder="1" applyAlignment="1">
      <alignment horizontal="center" vertical="center"/>
    </xf>
    <xf numFmtId="0" fontId="31" fillId="13" borderId="22" xfId="0" applyFont="1" applyFill="1" applyBorder="1" applyAlignment="1">
      <alignment horizontal="center"/>
    </xf>
    <xf numFmtId="1" fontId="26" fillId="0" borderId="22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0" fontId="22" fillId="13" borderId="22" xfId="0" applyFont="1" applyFill="1" applyBorder="1" applyAlignment="1">
      <alignment horizontal="center" vertical="center"/>
    </xf>
    <xf numFmtId="0" fontId="33" fillId="13" borderId="22" xfId="0" applyFont="1" applyFill="1" applyBorder="1" applyAlignment="1">
      <alignment horizontal="center"/>
    </xf>
    <xf numFmtId="1" fontId="6" fillId="0" borderId="2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8" xfId="0" applyFont="1" applyBorder="1"/>
    <xf numFmtId="0" fontId="26" fillId="0" borderId="29" xfId="0" applyFont="1" applyBorder="1"/>
    <xf numFmtId="164" fontId="26" fillId="0" borderId="0" xfId="0" applyNumberFormat="1" applyFont="1"/>
    <xf numFmtId="164" fontId="26" fillId="0" borderId="30" xfId="0" applyNumberFormat="1" applyFont="1" applyBorder="1"/>
    <xf numFmtId="0" fontId="26" fillId="0" borderId="31" xfId="0" applyFont="1" applyBorder="1"/>
    <xf numFmtId="0" fontId="26" fillId="21" borderId="0" xfId="0" applyFont="1" applyFill="1"/>
    <xf numFmtId="0" fontId="26" fillId="0" borderId="30" xfId="0" applyFont="1" applyBorder="1"/>
    <xf numFmtId="0" fontId="6" fillId="21" borderId="0" xfId="0" applyFont="1" applyFill="1"/>
    <xf numFmtId="0" fontId="26" fillId="20" borderId="6" xfId="0" applyFont="1" applyFill="1" applyBorder="1"/>
    <xf numFmtId="0" fontId="26" fillId="20" borderId="8" xfId="0" applyFont="1" applyFill="1" applyBorder="1"/>
    <xf numFmtId="0" fontId="6" fillId="20" borderId="8" xfId="0" applyFont="1" applyFill="1" applyBorder="1"/>
    <xf numFmtId="0" fontId="26" fillId="0" borderId="32" xfId="0" applyFont="1" applyBorder="1" applyAlignment="1">
      <alignment horizontal="center"/>
    </xf>
    <xf numFmtId="164" fontId="26" fillId="0" borderId="16" xfId="0" applyNumberFormat="1" applyFont="1" applyBorder="1"/>
    <xf numFmtId="0" fontId="6" fillId="0" borderId="32" xfId="0" applyFont="1" applyBorder="1" applyAlignment="1">
      <alignment horizontal="center"/>
    </xf>
    <xf numFmtId="0" fontId="26" fillId="13" borderId="11" xfId="0" applyFont="1" applyFill="1" applyBorder="1"/>
    <xf numFmtId="0" fontId="26" fillId="13" borderId="8" xfId="0" applyFont="1" applyFill="1" applyBorder="1"/>
    <xf numFmtId="0" fontId="26" fillId="13" borderId="7" xfId="0" applyFont="1" applyFill="1" applyBorder="1"/>
    <xf numFmtId="164" fontId="34" fillId="18" borderId="8" xfId="0" applyNumberFormat="1" applyFont="1" applyFill="1" applyBorder="1"/>
    <xf numFmtId="0" fontId="35" fillId="13" borderId="11" xfId="0" applyFont="1" applyFill="1" applyBorder="1"/>
    <xf numFmtId="0" fontId="26" fillId="13" borderId="18" xfId="0" applyFont="1" applyFill="1" applyBorder="1"/>
    <xf numFmtId="0" fontId="26" fillId="13" borderId="5" xfId="0" applyFont="1" applyFill="1" applyBorder="1"/>
    <xf numFmtId="0" fontId="26" fillId="13" borderId="4" xfId="0" applyFont="1" applyFill="1" applyBorder="1"/>
    <xf numFmtId="164" fontId="34" fillId="18" borderId="5" xfId="0" applyNumberFormat="1" applyFont="1" applyFill="1" applyBorder="1"/>
    <xf numFmtId="0" fontId="36" fillId="22" borderId="11" xfId="0" applyFont="1" applyFill="1" applyBorder="1" applyAlignment="1">
      <alignment horizontal="left"/>
    </xf>
    <xf numFmtId="0" fontId="9" fillId="22" borderId="7" xfId="0" applyFont="1" applyFill="1" applyBorder="1"/>
    <xf numFmtId="0" fontId="6" fillId="22" borderId="7" xfId="0" applyFont="1" applyFill="1" applyBorder="1"/>
    <xf numFmtId="0" fontId="0" fillId="11" borderId="7" xfId="0" applyFill="1" applyBorder="1"/>
    <xf numFmtId="0" fontId="6" fillId="11" borderId="7" xfId="0" applyFont="1" applyFill="1" applyBorder="1"/>
    <xf numFmtId="164" fontId="36" fillId="22" borderId="8" xfId="0" applyNumberFormat="1" applyFont="1" applyFill="1" applyBorder="1"/>
    <xf numFmtId="0" fontId="8" fillId="19" borderId="8" xfId="0" applyFont="1" applyFill="1" applyBorder="1" applyAlignment="1">
      <alignment horizontal="center"/>
    </xf>
    <xf numFmtId="0" fontId="37" fillId="11" borderId="6" xfId="0" applyFont="1" applyFill="1" applyBorder="1"/>
    <xf numFmtId="0" fontId="6" fillId="11" borderId="8" xfId="0" applyFont="1" applyFill="1" applyBorder="1"/>
    <xf numFmtId="0" fontId="14" fillId="15" borderId="34" xfId="0" applyFont="1" applyFill="1" applyBorder="1" applyAlignment="1">
      <alignment horizontal="center" vertical="center"/>
    </xf>
    <xf numFmtId="0" fontId="14" fillId="15" borderId="35" xfId="0" applyFont="1" applyFill="1" applyBorder="1" applyAlignment="1">
      <alignment horizontal="center" vertical="center"/>
    </xf>
    <xf numFmtId="0" fontId="14" fillId="15" borderId="36" xfId="0" applyFont="1" applyFill="1" applyBorder="1" applyAlignment="1">
      <alignment horizontal="center" vertical="center"/>
    </xf>
    <xf numFmtId="0" fontId="15" fillId="16" borderId="19" xfId="0" applyFont="1" applyFill="1" applyBorder="1" applyAlignment="1">
      <alignment horizontal="center" vertical="center"/>
    </xf>
    <xf numFmtId="0" fontId="15" fillId="16" borderId="20" xfId="0" applyFont="1" applyFill="1" applyBorder="1" applyAlignment="1">
      <alignment horizontal="center" vertical="center"/>
    </xf>
    <xf numFmtId="0" fontId="15" fillId="16" borderId="10" xfId="0" applyFont="1" applyFill="1" applyBorder="1" applyAlignment="1">
      <alignment horizontal="center" vertical="center"/>
    </xf>
    <xf numFmtId="0" fontId="16" fillId="16" borderId="19" xfId="0" applyFont="1" applyFill="1" applyBorder="1" applyAlignment="1">
      <alignment horizontal="center" vertical="center"/>
    </xf>
    <xf numFmtId="0" fontId="16" fillId="16" borderId="20" xfId="0" applyFont="1" applyFill="1" applyBorder="1" applyAlignment="1">
      <alignment horizontal="center" vertical="center"/>
    </xf>
    <xf numFmtId="0" fontId="16" fillId="16" borderId="21" xfId="0" applyFont="1" applyFill="1" applyBorder="1" applyAlignment="1">
      <alignment horizontal="center" vertical="center"/>
    </xf>
    <xf numFmtId="0" fontId="38" fillId="0" borderId="6" xfId="0" applyFont="1" applyBorder="1" applyAlignment="1">
      <alignment horizontal="justify" vertical="center"/>
    </xf>
    <xf numFmtId="0" fontId="38" fillId="0" borderId="7" xfId="0" applyFont="1" applyBorder="1" applyAlignment="1">
      <alignment horizontal="justify" vertical="center"/>
    </xf>
    <xf numFmtId="0" fontId="38" fillId="0" borderId="7" xfId="0" applyFont="1" applyBorder="1" applyAlignment="1">
      <alignment horizontal="justify" vertical="center" wrapText="1"/>
    </xf>
    <xf numFmtId="0" fontId="38" fillId="0" borderId="8" xfId="0" applyFont="1" applyBorder="1" applyAlignment="1">
      <alignment horizontal="justify" vertical="center" wrapText="1"/>
    </xf>
    <xf numFmtId="0" fontId="39" fillId="0" borderId="1" xfId="0" applyFont="1" applyBorder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 wrapText="1"/>
    </xf>
    <xf numFmtId="0" fontId="39" fillId="2" borderId="2" xfId="0" applyFont="1" applyFill="1" applyBorder="1" applyAlignment="1">
      <alignment horizontal="justify" vertical="center" wrapText="1"/>
    </xf>
    <xf numFmtId="0" fontId="39" fillId="3" borderId="2" xfId="0" applyFont="1" applyFill="1" applyBorder="1" applyAlignment="1">
      <alignment horizontal="justify" vertical="center" wrapText="1"/>
    </xf>
    <xf numFmtId="0" fontId="40" fillId="4" borderId="2" xfId="0" applyFont="1" applyFill="1" applyBorder="1" applyAlignment="1">
      <alignment horizontal="justify" vertical="center" wrapText="1"/>
    </xf>
    <xf numFmtId="0" fontId="39" fillId="5" borderId="2" xfId="0" applyFont="1" applyFill="1" applyBorder="1" applyAlignment="1">
      <alignment horizontal="justify" vertical="center" wrapText="1"/>
    </xf>
    <xf numFmtId="0" fontId="39" fillId="6" borderId="2" xfId="0" applyFont="1" applyFill="1" applyBorder="1" applyAlignment="1">
      <alignment horizontal="justify" vertical="center" wrapText="1"/>
    </xf>
    <xf numFmtId="4" fontId="39" fillId="0" borderId="0" xfId="0" applyNumberFormat="1" applyFont="1" applyAlignment="1">
      <alignment horizontal="justify" vertical="center" wrapText="1"/>
    </xf>
    <xf numFmtId="0" fontId="39" fillId="7" borderId="2" xfId="0" applyFont="1" applyFill="1" applyBorder="1" applyAlignment="1">
      <alignment horizontal="justify" vertical="center" wrapText="1"/>
    </xf>
    <xf numFmtId="0" fontId="39" fillId="8" borderId="2" xfId="0" applyFont="1" applyFill="1" applyBorder="1" applyAlignment="1">
      <alignment horizontal="justify" vertical="center" wrapText="1"/>
    </xf>
    <xf numFmtId="0" fontId="39" fillId="9" borderId="2" xfId="0" applyFont="1" applyFill="1" applyBorder="1" applyAlignment="1">
      <alignment horizontal="justify" vertical="center" wrapText="1"/>
    </xf>
    <xf numFmtId="0" fontId="39" fillId="0" borderId="3" xfId="0" applyFont="1" applyBorder="1" applyAlignment="1">
      <alignment horizontal="justify" vertical="center"/>
    </xf>
    <xf numFmtId="0" fontId="39" fillId="0" borderId="4" xfId="0" applyFont="1" applyBorder="1" applyAlignment="1">
      <alignment horizontal="justify" vertical="center"/>
    </xf>
    <xf numFmtId="0" fontId="39" fillId="0" borderId="4" xfId="0" applyFont="1" applyBorder="1" applyAlignment="1">
      <alignment horizontal="justify" vertical="center" wrapText="1"/>
    </xf>
    <xf numFmtId="0" fontId="39" fillId="10" borderId="5" xfId="0" applyFont="1" applyFill="1" applyBorder="1" applyAlignment="1">
      <alignment horizontal="justify" vertical="center" wrapText="1"/>
    </xf>
  </cellXfs>
  <cellStyles count="2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241300</xdr:colOff>
      <xdr:row>109</xdr:row>
      <xdr:rowOff>173549</xdr:rowOff>
    </xdr:from>
    <xdr:to>
      <xdr:col>17</xdr:col>
      <xdr:colOff>711200</xdr:colOff>
      <xdr:row>144</xdr:row>
      <xdr:rowOff>142905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1400" y="19553749"/>
          <a:ext cx="9613900" cy="6395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tabSelected="1" topLeftCell="A104" workbookViewId="0">
      <selection activeCell="E150" sqref="E150"/>
    </sheetView>
  </sheetViews>
  <sheetFormatPr baseColWidth="10" defaultRowHeight="14" x14ac:dyDescent="0"/>
  <cols>
    <col min="1" max="1" width="24.33203125" customWidth="1"/>
    <col min="2" max="2" width="11.1640625" customWidth="1"/>
    <col min="4" max="4" width="9.1640625" customWidth="1"/>
    <col min="16" max="16" width="11.6640625" customWidth="1"/>
  </cols>
  <sheetData>
    <row r="1" spans="1:18">
      <c r="A1" t="s">
        <v>0</v>
      </c>
    </row>
    <row r="3" spans="1:18">
      <c r="C3" t="s">
        <v>22</v>
      </c>
    </row>
    <row r="4" spans="1:18">
      <c r="B4" t="s">
        <v>24</v>
      </c>
      <c r="C4" t="s">
        <v>1</v>
      </c>
      <c r="D4" t="s">
        <v>2</v>
      </c>
      <c r="E4" t="s">
        <v>3</v>
      </c>
      <c r="F4" t="s">
        <v>4</v>
      </c>
      <c r="G4" t="s">
        <v>3</v>
      </c>
      <c r="H4" t="s">
        <v>5</v>
      </c>
      <c r="I4" t="s">
        <v>5</v>
      </c>
      <c r="J4" t="s">
        <v>4</v>
      </c>
      <c r="K4" t="s">
        <v>6</v>
      </c>
      <c r="L4" t="s">
        <v>7</v>
      </c>
      <c r="M4" t="s">
        <v>8</v>
      </c>
      <c r="N4" t="s">
        <v>9</v>
      </c>
      <c r="O4" t="s">
        <v>10</v>
      </c>
      <c r="Q4" t="s">
        <v>127</v>
      </c>
      <c r="R4" t="s">
        <v>34</v>
      </c>
    </row>
    <row r="5" spans="1:18">
      <c r="A5" t="s">
        <v>11</v>
      </c>
      <c r="B5">
        <v>80</v>
      </c>
      <c r="C5" s="1">
        <v>12.867741935483872</v>
      </c>
      <c r="D5" s="1">
        <v>13.239769528501059</v>
      </c>
      <c r="E5" s="1">
        <v>14.855728587319247</v>
      </c>
      <c r="F5" s="1">
        <v>16.527619047619051</v>
      </c>
      <c r="G5" s="1">
        <v>19.074769585253456</v>
      </c>
      <c r="H5" s="1">
        <v>22.214880952380952</v>
      </c>
      <c r="I5" s="1">
        <v>24.73236929922135</v>
      </c>
      <c r="J5" s="1">
        <v>25.57753058954393</v>
      </c>
      <c r="K5" s="1">
        <v>23.055862068965514</v>
      </c>
      <c r="L5" s="1">
        <v>19.843604004449382</v>
      </c>
      <c r="M5" s="1">
        <v>16.196551724137933</v>
      </c>
      <c r="N5" s="1">
        <v>13.849007444168738</v>
      </c>
      <c r="O5" s="1">
        <v>18.506243314699649</v>
      </c>
      <c r="Q5" s="1">
        <f>+(O5+C23+D23)*10</f>
        <v>446.06243314699657</v>
      </c>
      <c r="R5" s="1">
        <f t="shared" ref="R5:R15" si="0">+SUM(C5:N5)*10</f>
        <v>2220.3543476704449</v>
      </c>
    </row>
    <row r="6" spans="1:18">
      <c r="A6" t="s">
        <v>12</v>
      </c>
      <c r="B6">
        <v>7</v>
      </c>
      <c r="C6" s="1">
        <v>12.145205479452056</v>
      </c>
      <c r="D6" s="1">
        <v>12.782309872461031</v>
      </c>
      <c r="E6" s="1">
        <v>14.429849756959788</v>
      </c>
      <c r="F6" s="1">
        <v>16.192853881278538</v>
      </c>
      <c r="G6" s="1">
        <v>19.164712292938098</v>
      </c>
      <c r="H6" s="1">
        <v>22.679729729729729</v>
      </c>
      <c r="I6" s="1">
        <v>25.185135135135134</v>
      </c>
      <c r="J6" s="1">
        <v>25.747297297297298</v>
      </c>
      <c r="K6" s="1">
        <v>23.271621621621623</v>
      </c>
      <c r="L6" s="1">
        <v>19.360810810810811</v>
      </c>
      <c r="M6" s="1">
        <v>15.478378378378377</v>
      </c>
      <c r="N6" s="1">
        <v>12.932802964254577</v>
      </c>
      <c r="O6" s="1">
        <v>18.283769538028903</v>
      </c>
      <c r="Q6" s="1">
        <f>+(O6+C24+D24)*10</f>
        <v>426.23769538028904</v>
      </c>
      <c r="R6" s="1">
        <f t="shared" si="0"/>
        <v>2193.7070722031704</v>
      </c>
    </row>
    <row r="7" spans="1:18">
      <c r="A7" t="s">
        <v>13</v>
      </c>
      <c r="B7">
        <v>49</v>
      </c>
      <c r="C7" s="1">
        <v>11.130660522273425</v>
      </c>
      <c r="D7" s="1">
        <v>11.934906530251361</v>
      </c>
      <c r="E7" s="1">
        <v>13.977326164874551</v>
      </c>
      <c r="F7" s="1">
        <v>16.346597701149424</v>
      </c>
      <c r="G7" s="1">
        <v>19.406272401433693</v>
      </c>
      <c r="H7" s="1">
        <v>23.268571647509578</v>
      </c>
      <c r="I7" s="1">
        <v>25.661895659099958</v>
      </c>
      <c r="J7" s="1">
        <v>25.96838709677419</v>
      </c>
      <c r="K7" s="1">
        <v>22.822857142857142</v>
      </c>
      <c r="L7" s="1">
        <v>19.229654377880184</v>
      </c>
      <c r="M7" s="1">
        <v>14.503285714285711</v>
      </c>
      <c r="N7" s="1">
        <v>11.995929339477726</v>
      </c>
      <c r="O7" s="1">
        <v>18.03139265206239</v>
      </c>
      <c r="Q7" s="1">
        <v>409.9</v>
      </c>
      <c r="R7" s="1">
        <f t="shared" si="0"/>
        <v>2162.4634429786697</v>
      </c>
    </row>
    <row r="8" spans="1:18">
      <c r="A8" s="8" t="s">
        <v>14</v>
      </c>
      <c r="B8" s="8">
        <v>30</v>
      </c>
      <c r="C8" s="9">
        <v>12.181774193548385</v>
      </c>
      <c r="D8" s="9">
        <v>12.691910919540229</v>
      </c>
      <c r="E8" s="9">
        <v>14.357782258064516</v>
      </c>
      <c r="F8" s="9">
        <v>16.331388888888885</v>
      </c>
      <c r="G8" s="9">
        <v>19.432594670406733</v>
      </c>
      <c r="H8" s="9">
        <v>23.150144927536228</v>
      </c>
      <c r="I8" s="9">
        <v>25.842217741935485</v>
      </c>
      <c r="J8" s="9">
        <v>26.510819892473119</v>
      </c>
      <c r="K8" s="9">
        <v>23.443768115942031</v>
      </c>
      <c r="L8" s="9">
        <v>19.579004207573632</v>
      </c>
      <c r="M8" s="9">
        <v>15.695724637681165</v>
      </c>
      <c r="N8" s="9">
        <v>13.100290322580648</v>
      </c>
      <c r="O8" s="9">
        <v>18.285181472457154</v>
      </c>
      <c r="P8" s="10"/>
      <c r="Q8" s="7">
        <f t="shared" ref="Q8:Q15" si="1">+(O8+C25+D25)*10</f>
        <v>426.15181472457152</v>
      </c>
      <c r="R8" s="6">
        <f t="shared" si="0"/>
        <v>2223.1742077617105</v>
      </c>
    </row>
    <row r="9" spans="1:18">
      <c r="A9" t="s">
        <v>15</v>
      </c>
      <c r="B9">
        <v>3</v>
      </c>
      <c r="C9" s="1">
        <v>12.87274364613881</v>
      </c>
      <c r="D9" s="1">
        <v>13.134951896762242</v>
      </c>
      <c r="E9" s="1">
        <v>14.426545583055248</v>
      </c>
      <c r="F9" s="1">
        <v>16.158301203107236</v>
      </c>
      <c r="G9" s="1">
        <v>18.61389686457175</v>
      </c>
      <c r="H9" s="1">
        <v>21.644582375478926</v>
      </c>
      <c r="I9" s="1">
        <v>23.99481423702364</v>
      </c>
      <c r="J9" s="1">
        <v>24.963371755654432</v>
      </c>
      <c r="K9" s="1">
        <v>22.694497635797482</v>
      </c>
      <c r="L9" s="1">
        <v>19.91020679723502</v>
      </c>
      <c r="M9" s="1">
        <v>16.370666431858737</v>
      </c>
      <c r="N9" s="1">
        <v>14.165282118285456</v>
      </c>
      <c r="O9" s="1">
        <v>18.213463999631209</v>
      </c>
      <c r="Q9" s="1">
        <f t="shared" si="1"/>
        <v>440.53463999631208</v>
      </c>
      <c r="R9" s="1">
        <f t="shared" si="0"/>
        <v>2189.4986054496899</v>
      </c>
    </row>
    <row r="10" spans="1:18">
      <c r="A10" t="s">
        <v>16</v>
      </c>
      <c r="B10">
        <v>470</v>
      </c>
      <c r="C10" s="1">
        <v>11.241906095548011</v>
      </c>
      <c r="D10" s="5">
        <v>9.7375363532430228</v>
      </c>
      <c r="E10" s="1">
        <v>12.107647020019805</v>
      </c>
      <c r="F10" s="1">
        <v>13.974348086535613</v>
      </c>
      <c r="G10" s="1">
        <v>17.726847101372378</v>
      </c>
      <c r="H10" s="1">
        <v>22.505095363037206</v>
      </c>
      <c r="I10" s="1">
        <v>24.360461801428976</v>
      </c>
      <c r="J10" s="1">
        <v>25.899019239883984</v>
      </c>
      <c r="K10" s="1">
        <v>21.348870268640351</v>
      </c>
      <c r="L10" s="1">
        <v>18.874073447226941</v>
      </c>
      <c r="M10" s="1">
        <v>13.698718399792844</v>
      </c>
      <c r="N10" s="1">
        <v>11.681982318119426</v>
      </c>
      <c r="O10" s="1">
        <v>16.929708791237381</v>
      </c>
      <c r="Q10" s="1">
        <f t="shared" si="1"/>
        <v>404.19708791237383</v>
      </c>
      <c r="R10" s="1">
        <f t="shared" si="0"/>
        <v>2031.5650549484858</v>
      </c>
    </row>
    <row r="11" spans="1:18">
      <c r="A11" t="s">
        <v>17</v>
      </c>
      <c r="B11">
        <v>725</v>
      </c>
      <c r="C11" s="1">
        <v>6.9</v>
      </c>
      <c r="D11" s="1">
        <v>7.4</v>
      </c>
      <c r="E11" s="1">
        <v>9</v>
      </c>
      <c r="F11" s="1">
        <v>11</v>
      </c>
      <c r="G11" s="1">
        <v>14.6</v>
      </c>
      <c r="H11" s="1">
        <v>18.2</v>
      </c>
      <c r="I11" s="1">
        <v>22.1</v>
      </c>
      <c r="J11" s="1">
        <v>22.3</v>
      </c>
      <c r="K11" s="1">
        <v>19</v>
      </c>
      <c r="L11" s="1">
        <v>14.3</v>
      </c>
      <c r="M11" s="1">
        <v>10</v>
      </c>
      <c r="N11" s="1">
        <v>7.6</v>
      </c>
      <c r="O11" s="1">
        <v>13.533333333333333</v>
      </c>
      <c r="Q11" s="1">
        <f t="shared" si="1"/>
        <v>289.33333333333331</v>
      </c>
      <c r="R11" s="1">
        <f t="shared" si="0"/>
        <v>1624</v>
      </c>
    </row>
    <row r="12" spans="1:18">
      <c r="A12" t="s">
        <v>18</v>
      </c>
      <c r="B12">
        <v>460</v>
      </c>
      <c r="C12" s="1">
        <v>9.3000000000000007</v>
      </c>
      <c r="D12" s="1">
        <v>9.6</v>
      </c>
      <c r="E12" s="1">
        <v>11.5</v>
      </c>
      <c r="F12" s="1">
        <v>13.1</v>
      </c>
      <c r="G12" s="1">
        <v>16.399999999999999</v>
      </c>
      <c r="H12" s="1">
        <v>19.899999999999999</v>
      </c>
      <c r="I12" s="1">
        <v>23.1</v>
      </c>
      <c r="J12" s="1">
        <v>23.4</v>
      </c>
      <c r="K12" s="1">
        <v>20.9</v>
      </c>
      <c r="L12" s="1">
        <v>16.899999999999999</v>
      </c>
      <c r="M12" s="1">
        <v>13.1</v>
      </c>
      <c r="N12" s="1">
        <v>10</v>
      </c>
      <c r="O12" s="1">
        <v>15.600000000000001</v>
      </c>
      <c r="Q12" s="1">
        <f t="shared" si="1"/>
        <v>341</v>
      </c>
      <c r="R12" s="1">
        <f t="shared" si="0"/>
        <v>1872.0000000000002</v>
      </c>
    </row>
    <row r="13" spans="1:18">
      <c r="A13" t="s">
        <v>19</v>
      </c>
      <c r="B13">
        <v>100</v>
      </c>
      <c r="C13" s="1">
        <v>11.6</v>
      </c>
      <c r="D13" s="1">
        <v>12</v>
      </c>
      <c r="E13" s="1">
        <v>13.3</v>
      </c>
      <c r="F13" s="1">
        <v>15.6</v>
      </c>
      <c r="G13" s="1">
        <v>18.399999999999999</v>
      </c>
      <c r="H13" s="1">
        <v>22</v>
      </c>
      <c r="I13" s="1">
        <v>26</v>
      </c>
      <c r="J13" s="1">
        <v>26.8</v>
      </c>
      <c r="K13" s="1">
        <v>24</v>
      </c>
      <c r="L13" s="1">
        <v>19.600000000000001</v>
      </c>
      <c r="M13" s="1">
        <v>14.3</v>
      </c>
      <c r="N13" s="1">
        <v>12.1</v>
      </c>
      <c r="O13" s="1">
        <v>17.975000000000001</v>
      </c>
      <c r="Q13" s="1">
        <f t="shared" si="1"/>
        <v>429.75</v>
      </c>
      <c r="R13" s="1">
        <f t="shared" si="0"/>
        <v>2157</v>
      </c>
    </row>
    <row r="14" spans="1:18">
      <c r="A14" t="s">
        <v>20</v>
      </c>
      <c r="B14">
        <v>550</v>
      </c>
      <c r="C14" s="1">
        <v>8.6720000000000006</v>
      </c>
      <c r="D14" s="1">
        <v>9.9089999999999989</v>
      </c>
      <c r="E14" s="1">
        <v>11.766999999999999</v>
      </c>
      <c r="F14" s="1">
        <v>13.618</v>
      </c>
      <c r="G14" s="1">
        <v>16.428999999999998</v>
      </c>
      <c r="H14" s="1">
        <v>19.739999999999998</v>
      </c>
      <c r="I14" s="1">
        <v>23.302</v>
      </c>
      <c r="J14" s="1">
        <v>23.957000000000001</v>
      </c>
      <c r="K14" s="1">
        <v>21.091000000000001</v>
      </c>
      <c r="L14" s="1">
        <v>16.701000000000001</v>
      </c>
      <c r="M14" s="1">
        <v>12.148999999999999</v>
      </c>
      <c r="N14" s="1">
        <v>9.379999999999999</v>
      </c>
      <c r="O14" s="1">
        <v>15.559583333333331</v>
      </c>
      <c r="Q14" s="1">
        <f t="shared" si="1"/>
        <v>328.5958333333333</v>
      </c>
      <c r="R14" s="1">
        <f t="shared" si="0"/>
        <v>1867.1499999999996</v>
      </c>
    </row>
    <row r="15" spans="1:18">
      <c r="A15" t="s">
        <v>21</v>
      </c>
      <c r="B15">
        <v>695</v>
      </c>
      <c r="C15" s="1">
        <v>8.6999999999999993</v>
      </c>
      <c r="D15" s="1">
        <v>10</v>
      </c>
      <c r="E15" s="1">
        <v>11.8</v>
      </c>
      <c r="F15" s="1">
        <v>13.7</v>
      </c>
      <c r="G15" s="1">
        <v>16.5</v>
      </c>
      <c r="H15" s="1">
        <v>19.8</v>
      </c>
      <c r="I15" s="1">
        <v>23.3</v>
      </c>
      <c r="J15" s="1">
        <v>21.1</v>
      </c>
      <c r="K15" s="1">
        <v>16.8</v>
      </c>
      <c r="L15" s="1">
        <v>14</v>
      </c>
      <c r="M15" s="1">
        <v>12.2</v>
      </c>
      <c r="N15" s="1">
        <v>9.4</v>
      </c>
      <c r="O15" s="1">
        <v>14.775</v>
      </c>
      <c r="Q15" s="1">
        <f t="shared" si="1"/>
        <v>322.75</v>
      </c>
      <c r="R15" s="1">
        <f t="shared" si="0"/>
        <v>1773</v>
      </c>
    </row>
    <row r="17" spans="1:15">
      <c r="A17" t="s">
        <v>50</v>
      </c>
      <c r="C17">
        <v>-6.207018017538017E-3</v>
      </c>
      <c r="D17">
        <v>-6.0672175226528851E-3</v>
      </c>
      <c r="E17">
        <v>-5.6609555392628233E-3</v>
      </c>
      <c r="F17">
        <v>-5.7776751980909225E-3</v>
      </c>
      <c r="G17">
        <v>-5.1023834891172947E-3</v>
      </c>
      <c r="H17">
        <v>-4.8810656163209565E-3</v>
      </c>
      <c r="I17">
        <v>-3.6686041424528922E-3</v>
      </c>
      <c r="J17">
        <v>-5.2103141494557245E-3</v>
      </c>
      <c r="K17">
        <v>-6.6940773391658374E-3</v>
      </c>
      <c r="L17">
        <v>-6.9701078831913132E-3</v>
      </c>
      <c r="M17">
        <v>-6.2758579404555591E-3</v>
      </c>
      <c r="N17">
        <v>-6.6251023040662044E-3</v>
      </c>
      <c r="O17">
        <v>-5.6824417716511795E-3</v>
      </c>
    </row>
    <row r="18" spans="1:15">
      <c r="A18" t="s">
        <v>51</v>
      </c>
      <c r="C18">
        <v>0.8293879534938452</v>
      </c>
      <c r="D18">
        <v>0.86946759893706704</v>
      </c>
      <c r="E18">
        <v>0.84586899540307869</v>
      </c>
      <c r="F18">
        <v>0.86658619428971351</v>
      </c>
      <c r="G18">
        <v>0.86724421526693185</v>
      </c>
      <c r="H18">
        <v>0.71609176882827497</v>
      </c>
      <c r="I18">
        <v>0.69540496726172663</v>
      </c>
      <c r="J18">
        <v>0.68694424378978425</v>
      </c>
      <c r="K18">
        <v>0.80541199426289622</v>
      </c>
      <c r="L18">
        <v>0.84651475832223178</v>
      </c>
      <c r="M18">
        <v>0.84999025397649985</v>
      </c>
      <c r="N18">
        <v>0.84393069803108622</v>
      </c>
      <c r="O18">
        <v>0.91818064223132845</v>
      </c>
    </row>
    <row r="19" spans="1:15">
      <c r="A19" t="s">
        <v>52</v>
      </c>
      <c r="C19">
        <v>12.480188360911139</v>
      </c>
      <c r="D19">
        <v>12.877945220913267</v>
      </c>
      <c r="E19">
        <v>14.496495224928823</v>
      </c>
      <c r="F19">
        <v>16.441687410120807</v>
      </c>
      <c r="G19">
        <v>19.265231472089891</v>
      </c>
      <c r="H19">
        <v>22.779191084890343</v>
      </c>
      <c r="I19">
        <v>25.382245491025252</v>
      </c>
      <c r="J19">
        <v>26.248628310113837</v>
      </c>
      <c r="K19">
        <v>23.60381890378552</v>
      </c>
      <c r="L19">
        <v>20.035147775182658</v>
      </c>
      <c r="M19">
        <v>15.780047190858037</v>
      </c>
      <c r="N19">
        <v>13.381840337133852</v>
      </c>
      <c r="O19">
        <v>18.518212219013268</v>
      </c>
    </row>
    <row r="21" spans="1:15">
      <c r="B21" t="s">
        <v>23</v>
      </c>
    </row>
    <row r="22" spans="1:15">
      <c r="B22" t="s">
        <v>24</v>
      </c>
      <c r="C22" t="s">
        <v>25</v>
      </c>
      <c r="D22" t="s">
        <v>26</v>
      </c>
    </row>
    <row r="23" spans="1:15">
      <c r="A23" t="s">
        <v>11</v>
      </c>
      <c r="B23">
        <v>80</v>
      </c>
      <c r="C23">
        <v>9.0500000000000007</v>
      </c>
      <c r="D23">
        <v>17.05</v>
      </c>
    </row>
    <row r="24" spans="1:15">
      <c r="A24" t="s">
        <v>12</v>
      </c>
      <c r="B24">
        <v>7</v>
      </c>
      <c r="C24">
        <v>7.78</v>
      </c>
      <c r="D24">
        <v>16.559999999999999</v>
      </c>
      <c r="G24" t="s">
        <v>25</v>
      </c>
      <c r="H24" t="s">
        <v>26</v>
      </c>
    </row>
    <row r="25" spans="1:15">
      <c r="A25" t="s">
        <v>14</v>
      </c>
      <c r="B25">
        <v>30</v>
      </c>
      <c r="C25">
        <v>9.3800000000000008</v>
      </c>
      <c r="D25">
        <v>14.95</v>
      </c>
      <c r="F25" t="s">
        <v>50</v>
      </c>
      <c r="G25">
        <v>-7.0493595473660698E-3</v>
      </c>
      <c r="H25">
        <v>-5.6416080897141565E-3</v>
      </c>
    </row>
    <row r="26" spans="1:15">
      <c r="A26" t="s">
        <v>15</v>
      </c>
      <c r="B26">
        <v>3</v>
      </c>
      <c r="C26">
        <v>9.3699999999999992</v>
      </c>
      <c r="D26">
        <v>16.47</v>
      </c>
      <c r="F26" t="s">
        <v>51</v>
      </c>
      <c r="G26">
        <v>0.87745110653991965</v>
      </c>
      <c r="H26">
        <v>0.69882248564004146</v>
      </c>
    </row>
    <row r="27" spans="1:15">
      <c r="A27" t="s">
        <v>16</v>
      </c>
      <c r="B27">
        <v>470</v>
      </c>
      <c r="C27">
        <v>7.18</v>
      </c>
      <c r="D27">
        <v>16.309999999999999</v>
      </c>
      <c r="F27" t="s">
        <v>52</v>
      </c>
      <c r="G27">
        <v>9.1654001787782136</v>
      </c>
      <c r="H27">
        <v>16.574181723990819</v>
      </c>
    </row>
    <row r="28" spans="1:15">
      <c r="A28" t="s">
        <v>17</v>
      </c>
      <c r="B28">
        <v>725</v>
      </c>
      <c r="C28">
        <v>4</v>
      </c>
      <c r="D28">
        <v>11.4</v>
      </c>
    </row>
    <row r="29" spans="1:15">
      <c r="A29" t="s">
        <v>18</v>
      </c>
      <c r="B29">
        <v>460</v>
      </c>
      <c r="C29">
        <v>5.2</v>
      </c>
      <c r="D29">
        <v>13.3</v>
      </c>
    </row>
    <row r="30" spans="1:15">
      <c r="A30" t="s">
        <v>19</v>
      </c>
      <c r="B30">
        <v>100</v>
      </c>
      <c r="C30">
        <v>8.8000000000000007</v>
      </c>
      <c r="D30">
        <v>16.2</v>
      </c>
    </row>
    <row r="31" spans="1:15">
      <c r="A31" t="s">
        <v>20</v>
      </c>
      <c r="B31">
        <v>550</v>
      </c>
      <c r="C31">
        <v>4.4000000000000004</v>
      </c>
      <c r="D31">
        <v>12.9</v>
      </c>
    </row>
    <row r="32" spans="1:15">
      <c r="A32" t="s">
        <v>21</v>
      </c>
      <c r="B32">
        <v>695</v>
      </c>
      <c r="C32">
        <v>4.5</v>
      </c>
      <c r="D32">
        <v>13</v>
      </c>
    </row>
    <row r="34" spans="1:19">
      <c r="B34" t="s">
        <v>27</v>
      </c>
    </row>
    <row r="36" spans="1:19">
      <c r="B36" t="s">
        <v>37</v>
      </c>
      <c r="C36" t="s">
        <v>1</v>
      </c>
      <c r="D36" t="s">
        <v>2</v>
      </c>
      <c r="E36" t="s">
        <v>3</v>
      </c>
      <c r="F36" t="s">
        <v>4</v>
      </c>
      <c r="G36" t="s">
        <v>3</v>
      </c>
      <c r="H36" t="s">
        <v>5</v>
      </c>
      <c r="I36" t="s">
        <v>5</v>
      </c>
      <c r="J36" t="s">
        <v>4</v>
      </c>
      <c r="K36" t="s">
        <v>6</v>
      </c>
      <c r="L36" t="s">
        <v>7</v>
      </c>
      <c r="M36" t="s">
        <v>8</v>
      </c>
      <c r="N36" t="s">
        <v>9</v>
      </c>
      <c r="O36" t="s">
        <v>10</v>
      </c>
      <c r="P36" t="s">
        <v>34</v>
      </c>
      <c r="Q36" t="s">
        <v>35</v>
      </c>
      <c r="R36" t="s">
        <v>36</v>
      </c>
      <c r="S36" t="s">
        <v>127</v>
      </c>
    </row>
    <row r="37" spans="1:19">
      <c r="A37" t="s">
        <v>28</v>
      </c>
      <c r="B37">
        <v>5</v>
      </c>
      <c r="C37" s="1">
        <v>12.686999999999999</v>
      </c>
      <c r="D37" s="1">
        <v>12.933999999999999</v>
      </c>
      <c r="E37" s="1">
        <v>14.792</v>
      </c>
      <c r="F37" s="1">
        <v>16.808</v>
      </c>
      <c r="G37" s="1">
        <v>19.728999999999999</v>
      </c>
      <c r="H37" s="1">
        <v>23.04</v>
      </c>
      <c r="I37" s="1">
        <v>25.611999999999998</v>
      </c>
      <c r="J37" s="1">
        <v>26.102</v>
      </c>
      <c r="K37" s="1">
        <v>23.731000000000002</v>
      </c>
      <c r="L37" s="1">
        <v>19.911240899999999</v>
      </c>
      <c r="M37" s="1">
        <v>15.727629199999999</v>
      </c>
      <c r="N37" s="1">
        <v>12.958629199999999</v>
      </c>
      <c r="O37" s="1">
        <v>18.669374941666664</v>
      </c>
      <c r="P37" s="1">
        <v>2240.3249929999997</v>
      </c>
      <c r="Q37">
        <v>9.1999999999999993</v>
      </c>
      <c r="R37">
        <v>16.7</v>
      </c>
      <c r="S37" s="1">
        <v>445.69374941666666</v>
      </c>
    </row>
    <row r="38" spans="1:19">
      <c r="A38" t="s">
        <v>29</v>
      </c>
      <c r="B38">
        <v>451</v>
      </c>
      <c r="C38" s="1">
        <v>9.3947000000000003</v>
      </c>
      <c r="D38" s="1">
        <v>10.4535</v>
      </c>
      <c r="E38" s="1">
        <v>12.311500000000001</v>
      </c>
      <c r="F38" s="1">
        <v>14.1922</v>
      </c>
      <c r="G38" s="1">
        <v>17.023</v>
      </c>
      <c r="H38" s="1">
        <v>20.334</v>
      </c>
      <c r="I38" s="1">
        <v>23.717799999999997</v>
      </c>
      <c r="J38" s="1">
        <v>24.3431</v>
      </c>
      <c r="K38" s="1">
        <v>21.566200000000002</v>
      </c>
      <c r="L38" s="1">
        <v>17.3049</v>
      </c>
      <c r="M38" s="1">
        <v>12.822199999999999</v>
      </c>
      <c r="N38" s="1">
        <v>10.0532</v>
      </c>
      <c r="O38" s="1">
        <v>16.126358333333336</v>
      </c>
      <c r="P38" s="1">
        <v>1935.1630000000002</v>
      </c>
      <c r="Q38">
        <v>5.3</v>
      </c>
      <c r="R38">
        <v>13.6</v>
      </c>
      <c r="S38" s="1">
        <v>350.26358333333337</v>
      </c>
    </row>
    <row r="39" spans="1:19">
      <c r="A39" t="s">
        <v>30</v>
      </c>
      <c r="B39">
        <v>126</v>
      </c>
      <c r="C39" s="1">
        <v>11.6</v>
      </c>
      <c r="D39" s="1">
        <v>12</v>
      </c>
      <c r="E39" s="1">
        <v>14.1</v>
      </c>
      <c r="F39" s="1">
        <v>16.100000000000001</v>
      </c>
      <c r="G39" s="1">
        <v>19</v>
      </c>
      <c r="H39" s="1">
        <v>22.4</v>
      </c>
      <c r="I39" s="1">
        <v>25.5</v>
      </c>
      <c r="J39" s="1">
        <v>26</v>
      </c>
      <c r="K39" s="1">
        <v>23.3</v>
      </c>
      <c r="L39" s="1">
        <v>19</v>
      </c>
      <c r="M39" s="1">
        <v>15</v>
      </c>
      <c r="N39" s="1">
        <v>12</v>
      </c>
      <c r="O39" s="1">
        <v>18.000000000000004</v>
      </c>
      <c r="P39" s="1">
        <v>2160.0000000000005</v>
      </c>
      <c r="Q39">
        <v>8.1999999999999993</v>
      </c>
      <c r="R39">
        <v>15.8</v>
      </c>
      <c r="S39" s="1">
        <v>420</v>
      </c>
    </row>
    <row r="40" spans="1:19">
      <c r="A40" t="s">
        <v>31</v>
      </c>
      <c r="B40">
        <v>236</v>
      </c>
      <c r="C40" s="1">
        <v>10.9642</v>
      </c>
      <c r="D40" s="1">
        <v>11.635999999999999</v>
      </c>
      <c r="E40" s="1">
        <v>13.494</v>
      </c>
      <c r="F40" s="1">
        <v>15.4392</v>
      </c>
      <c r="G40" s="1">
        <v>18.312999999999999</v>
      </c>
      <c r="H40" s="1">
        <v>21.623999999999999</v>
      </c>
      <c r="I40" s="1">
        <v>24.620799999999999</v>
      </c>
      <c r="J40" s="1">
        <v>25.1816</v>
      </c>
      <c r="K40" s="1">
        <v>22.598200000000002</v>
      </c>
      <c r="L40" s="1">
        <v>18.616400000000002</v>
      </c>
      <c r="M40" s="1">
        <v>14.284199999999998</v>
      </c>
      <c r="N40" s="1">
        <v>11.5152</v>
      </c>
      <c r="O40" s="1">
        <v>17.35723333333333</v>
      </c>
      <c r="P40" s="1">
        <v>2082.8679999999995</v>
      </c>
      <c r="Q40">
        <v>7.2</v>
      </c>
      <c r="R40">
        <v>15.1</v>
      </c>
      <c r="S40" s="1">
        <v>396.57233333333329</v>
      </c>
    </row>
    <row r="41" spans="1:19">
      <c r="A41" t="s">
        <v>32</v>
      </c>
      <c r="B41">
        <v>2</v>
      </c>
      <c r="C41" s="1">
        <v>13.7</v>
      </c>
      <c r="D41" s="1">
        <v>14</v>
      </c>
      <c r="E41" s="1">
        <v>15.2</v>
      </c>
      <c r="F41" s="1">
        <v>17.100000000000001</v>
      </c>
      <c r="G41" s="1">
        <v>19.5</v>
      </c>
      <c r="H41" s="1">
        <v>22</v>
      </c>
      <c r="I41" s="1">
        <v>25.4</v>
      </c>
      <c r="J41" s="1">
        <v>25.7</v>
      </c>
      <c r="K41" s="1">
        <v>23.4</v>
      </c>
      <c r="L41" s="1">
        <v>21</v>
      </c>
      <c r="M41" s="1">
        <v>17.100000000000001</v>
      </c>
      <c r="N41" s="1">
        <v>13.9</v>
      </c>
      <c r="O41" s="1">
        <v>19</v>
      </c>
      <c r="P41" s="1">
        <v>2280</v>
      </c>
      <c r="Q41">
        <v>8.6999999999999993</v>
      </c>
      <c r="R41">
        <v>16.899999999999999</v>
      </c>
      <c r="S41" s="1">
        <v>445.99999999999994</v>
      </c>
    </row>
    <row r="42" spans="1:19">
      <c r="A42" t="s">
        <v>33</v>
      </c>
      <c r="B42">
        <v>40</v>
      </c>
      <c r="C42" s="1">
        <v>12.5</v>
      </c>
      <c r="D42" s="1">
        <v>13.2</v>
      </c>
      <c r="E42" s="1">
        <v>15</v>
      </c>
      <c r="F42" s="1">
        <v>16.7</v>
      </c>
      <c r="G42" s="1">
        <v>19.2</v>
      </c>
      <c r="H42" s="1">
        <v>22.8</v>
      </c>
      <c r="I42" s="1">
        <v>25.2</v>
      </c>
      <c r="J42" s="1">
        <v>25.6</v>
      </c>
      <c r="K42" s="1">
        <v>23.5</v>
      </c>
      <c r="L42" s="1">
        <v>19.7</v>
      </c>
      <c r="M42" s="1">
        <v>15.8</v>
      </c>
      <c r="N42" s="1">
        <v>13.3</v>
      </c>
      <c r="O42" s="1">
        <v>18.541666666666668</v>
      </c>
      <c r="P42" s="1">
        <v>2225.0000000000005</v>
      </c>
      <c r="Q42">
        <v>8.8000000000000007</v>
      </c>
      <c r="R42">
        <v>16.3</v>
      </c>
      <c r="S42" s="1">
        <v>436.41666666666663</v>
      </c>
    </row>
    <row r="44" spans="1:19">
      <c r="B44" t="s">
        <v>38</v>
      </c>
    </row>
    <row r="45" spans="1:19">
      <c r="C45" t="s">
        <v>1</v>
      </c>
      <c r="D45" t="s">
        <v>2</v>
      </c>
      <c r="E45" t="s">
        <v>3</v>
      </c>
      <c r="F45" t="s">
        <v>4</v>
      </c>
      <c r="G45" t="s">
        <v>3</v>
      </c>
      <c r="H45" t="s">
        <v>5</v>
      </c>
      <c r="I45" t="s">
        <v>5</v>
      </c>
      <c r="J45" t="s">
        <v>4</v>
      </c>
      <c r="K45" t="s">
        <v>6</v>
      </c>
      <c r="L45" t="s">
        <v>7</v>
      </c>
      <c r="M45" t="s">
        <v>8</v>
      </c>
      <c r="N45" t="s">
        <v>9</v>
      </c>
      <c r="O45" t="s">
        <v>10</v>
      </c>
      <c r="P45" t="s">
        <v>34</v>
      </c>
      <c r="Q45" t="s">
        <v>35</v>
      </c>
      <c r="R45" t="s">
        <v>36</v>
      </c>
      <c r="S45" t="s">
        <v>127</v>
      </c>
    </row>
    <row r="46" spans="1:19">
      <c r="A46" t="s">
        <v>39</v>
      </c>
      <c r="B46">
        <v>322</v>
      </c>
      <c r="C46" s="1">
        <v>10.481528559263898</v>
      </c>
      <c r="D46" s="1">
        <v>10.924301178619038</v>
      </c>
      <c r="E46" s="1">
        <v>12.673667541286195</v>
      </c>
      <c r="F46" s="1">
        <v>14.581275996335529</v>
      </c>
      <c r="G46" s="1">
        <v>17.622263988594121</v>
      </c>
      <c r="H46" s="1">
        <v>21.207487956434996</v>
      </c>
      <c r="I46" s="1">
        <v>24.200954957155421</v>
      </c>
      <c r="J46" s="1">
        <v>24.570907153989094</v>
      </c>
      <c r="K46" s="1">
        <v>21.44832600057412</v>
      </c>
      <c r="L46" s="1">
        <v>17.790773036795052</v>
      </c>
      <c r="M46" s="1">
        <v>13.759220934031347</v>
      </c>
      <c r="N46" s="1">
        <v>11.248557395224534</v>
      </c>
      <c r="O46" s="1">
        <v>16.688465968541589</v>
      </c>
      <c r="P46" s="1">
        <v>2005.0926469830338</v>
      </c>
      <c r="Q46" s="1">
        <v>6.8955064045263388</v>
      </c>
      <c r="R46" s="1">
        <v>14.75758391910286</v>
      </c>
      <c r="S46" s="1">
        <v>383.41556292170793</v>
      </c>
    </row>
    <row r="47" spans="1:19">
      <c r="A47" t="s">
        <v>40</v>
      </c>
      <c r="B47">
        <v>361</v>
      </c>
      <c r="C47" s="1">
        <v>10.239454856579915</v>
      </c>
      <c r="D47" s="1">
        <v>10.687679695235575</v>
      </c>
      <c r="E47" s="1">
        <v>12.452890275254944</v>
      </c>
      <c r="F47" s="1">
        <v>14.355946663609982</v>
      </c>
      <c r="G47" s="1">
        <v>17.423271032518546</v>
      </c>
      <c r="H47" s="1">
        <v>21.017126397398478</v>
      </c>
      <c r="I47" s="1">
        <v>24.057879395599759</v>
      </c>
      <c r="J47" s="1">
        <v>24.36770490216032</v>
      </c>
      <c r="K47" s="1">
        <v>21.187256984346654</v>
      </c>
      <c r="L47" s="1">
        <v>17.518938829350592</v>
      </c>
      <c r="M47" s="1">
        <v>13.514462474353579</v>
      </c>
      <c r="N47" s="1">
        <v>10.990178405365951</v>
      </c>
      <c r="O47" s="1">
        <v>16.466850739447192</v>
      </c>
      <c r="P47" s="1">
        <v>1978.127899117743</v>
      </c>
      <c r="Q47" s="1">
        <v>6.6205813821790631</v>
      </c>
      <c r="R47" s="1">
        <v>14.537561203604008</v>
      </c>
      <c r="S47" s="1">
        <v>376.24993325230264</v>
      </c>
    </row>
    <row r="48" spans="1:19">
      <c r="A48" t="s">
        <v>41</v>
      </c>
      <c r="B48">
        <v>512</v>
      </c>
      <c r="C48" s="1">
        <v>9.3021951359316741</v>
      </c>
      <c r="D48" s="1">
        <v>9.7715298493149891</v>
      </c>
      <c r="E48" s="1">
        <v>11.598085988826258</v>
      </c>
      <c r="F48" s="1">
        <v>13.483517708698253</v>
      </c>
      <c r="G48" s="1">
        <v>16.652811125661835</v>
      </c>
      <c r="H48" s="1">
        <v>20.280085489334013</v>
      </c>
      <c r="I48" s="1">
        <v>23.503920170089373</v>
      </c>
      <c r="J48" s="1">
        <v>23.580947465592505</v>
      </c>
      <c r="K48" s="1">
        <v>20.176451306132609</v>
      </c>
      <c r="L48" s="1">
        <v>16.466452538988705</v>
      </c>
      <c r="M48" s="1">
        <v>12.56680792534479</v>
      </c>
      <c r="N48" s="1">
        <v>9.9897879574519539</v>
      </c>
      <c r="O48" s="1">
        <v>15.608802031927862</v>
      </c>
      <c r="P48" s="1">
        <v>1873.7259266136698</v>
      </c>
      <c r="Q48" s="1">
        <v>5.5561280905267862</v>
      </c>
      <c r="R48" s="1">
        <v>13.685678382057171</v>
      </c>
      <c r="S48" s="1">
        <v>348.5060850451182</v>
      </c>
    </row>
    <row r="49" spans="1:19">
      <c r="A49" t="s">
        <v>42</v>
      </c>
      <c r="B49">
        <v>612</v>
      </c>
      <c r="C49" s="1">
        <v>8.6814933341778726</v>
      </c>
      <c r="D49" s="1">
        <v>9.1648080970497006</v>
      </c>
      <c r="E49" s="1">
        <v>11.031990434899976</v>
      </c>
      <c r="F49" s="1">
        <v>12.905750188889161</v>
      </c>
      <c r="G49" s="1">
        <v>16.142572776750107</v>
      </c>
      <c r="H49" s="1">
        <v>19.791978927701916</v>
      </c>
      <c r="I49" s="1">
        <v>23.137059755844081</v>
      </c>
      <c r="J49" s="1">
        <v>23.059916050646933</v>
      </c>
      <c r="K49" s="1">
        <v>19.507043572216027</v>
      </c>
      <c r="L49" s="1">
        <v>15.769441750669571</v>
      </c>
      <c r="M49" s="1">
        <v>11.939222131299234</v>
      </c>
      <c r="N49" s="1">
        <v>9.3272777270453329</v>
      </c>
      <c r="O49" s="1">
        <v>15.040557854762746</v>
      </c>
      <c r="P49" s="1">
        <v>1804.5855474718992</v>
      </c>
      <c r="Q49" s="1">
        <v>4.8511921357901793</v>
      </c>
      <c r="R49" s="1">
        <v>13.121517573085754</v>
      </c>
      <c r="S49" s="1">
        <v>330.13267563638681</v>
      </c>
    </row>
    <row r="50" spans="1:19">
      <c r="A50" t="s">
        <v>43</v>
      </c>
      <c r="B50">
        <v>1574</v>
      </c>
      <c r="C50" s="1">
        <v>2.7103420013062998</v>
      </c>
      <c r="D50" s="1">
        <v>3.3281448402576252</v>
      </c>
      <c r="E50" s="1">
        <v>5.5861512061291396</v>
      </c>
      <c r="F50" s="1">
        <v>7.3476266483256918</v>
      </c>
      <c r="G50" s="1">
        <v>11.234079860219268</v>
      </c>
      <c r="H50" s="1">
        <v>15.096393804801156</v>
      </c>
      <c r="I50" s="1">
        <v>19.6078625708044</v>
      </c>
      <c r="J50" s="1">
        <v>18.047593838870526</v>
      </c>
      <c r="K50" s="1">
        <v>13.067341171938489</v>
      </c>
      <c r="L50" s="1">
        <v>9.0641979670395258</v>
      </c>
      <c r="M50" s="1">
        <v>5.9018467925809848</v>
      </c>
      <c r="N50" s="1">
        <v>2.9539293105336419</v>
      </c>
      <c r="O50" s="1">
        <v>9.5740488704343072</v>
      </c>
      <c r="P50" s="1">
        <v>1139.4551001280674</v>
      </c>
      <c r="Q50" s="1">
        <v>-1.9302917487759785</v>
      </c>
      <c r="R50" s="1">
        <v>7.6942905907807368</v>
      </c>
      <c r="S50" s="1">
        <v>153.38047712439067</v>
      </c>
    </row>
    <row r="51" spans="1:19">
      <c r="A51" t="s">
        <v>44</v>
      </c>
      <c r="B51">
        <v>1742</v>
      </c>
      <c r="C51" s="1">
        <v>1.6675629743599139</v>
      </c>
      <c r="D51" s="1">
        <v>2.3088522964519402</v>
      </c>
      <c r="E51" s="1">
        <v>4.6351106755329852</v>
      </c>
      <c r="F51" s="1">
        <v>6.3769772150464163</v>
      </c>
      <c r="G51" s="1">
        <v>10.376879434047561</v>
      </c>
      <c r="H51" s="1">
        <v>14.276374781259236</v>
      </c>
      <c r="I51" s="1">
        <v>18.991537074872312</v>
      </c>
      <c r="J51" s="1">
        <v>17.172261061761965</v>
      </c>
      <c r="K51" s="1">
        <v>11.942736178958627</v>
      </c>
      <c r="L51" s="1">
        <v>7.8932198426633846</v>
      </c>
      <c r="M51" s="1">
        <v>4.8475026585844514</v>
      </c>
      <c r="N51" s="1">
        <v>1.8409121234505186</v>
      </c>
      <c r="O51" s="1">
        <v>8.6193986527969084</v>
      </c>
      <c r="P51" s="1">
        <v>1023.2992631698932</v>
      </c>
      <c r="Q51" s="1">
        <v>-3.1145841527334781</v>
      </c>
      <c r="R51" s="1">
        <v>6.7465004317087587</v>
      </c>
      <c r="S51" s="1">
        <v>122.51314931772188</v>
      </c>
    </row>
    <row r="52" spans="1:19">
      <c r="A52" t="s">
        <v>45</v>
      </c>
      <c r="B52">
        <v>1813</v>
      </c>
      <c r="C52" s="1">
        <v>1.2268646951147151</v>
      </c>
      <c r="D52" s="1">
        <v>1.8780798523435855</v>
      </c>
      <c r="E52" s="1">
        <v>4.2331828322453244</v>
      </c>
      <c r="F52" s="1">
        <v>5.9667622759819618</v>
      </c>
      <c r="G52" s="1">
        <v>10.014610206320233</v>
      </c>
      <c r="H52" s="1">
        <v>13.929819122500447</v>
      </c>
      <c r="I52" s="1">
        <v>18.731066180758159</v>
      </c>
      <c r="J52" s="1">
        <v>16.802328757150608</v>
      </c>
      <c r="K52" s="1">
        <v>11.467456687877853</v>
      </c>
      <c r="L52" s="1">
        <v>7.3983421829568012</v>
      </c>
      <c r="M52" s="1">
        <v>4.401916744812107</v>
      </c>
      <c r="N52" s="1">
        <v>1.3705298598618185</v>
      </c>
      <c r="O52" s="1">
        <v>8.2159452870096743</v>
      </c>
      <c r="P52" s="1">
        <v>974.20959397923616</v>
      </c>
      <c r="Q52" s="1">
        <v>-3.6150886805964699</v>
      </c>
      <c r="R52" s="1">
        <v>6.3459462573390528</v>
      </c>
      <c r="S52" s="1">
        <v>109.46802863752256</v>
      </c>
    </row>
    <row r="53" spans="1:19">
      <c r="A53" t="s">
        <v>46</v>
      </c>
      <c r="B53">
        <v>2065</v>
      </c>
      <c r="C53" s="1">
        <v>-0.33730384530486646</v>
      </c>
      <c r="D53" s="1">
        <v>0.34914103663505891</v>
      </c>
      <c r="E53" s="1">
        <v>2.8066220363510936</v>
      </c>
      <c r="F53" s="1">
        <v>4.5107881260630514</v>
      </c>
      <c r="G53" s="1">
        <v>8.7288095670626777</v>
      </c>
      <c r="H53" s="1">
        <v>12.699790587187568</v>
      </c>
      <c r="I53" s="1">
        <v>17.80657793686003</v>
      </c>
      <c r="J53" s="1">
        <v>15.489329591487765</v>
      </c>
      <c r="K53" s="1">
        <v>9.7805491984080657</v>
      </c>
      <c r="L53" s="1">
        <v>5.6418749963925965</v>
      </c>
      <c r="M53" s="1">
        <v>2.820400543817307</v>
      </c>
      <c r="N53" s="1">
        <v>-0.29899592076285941</v>
      </c>
      <c r="O53" s="1">
        <v>6.7839699605535984</v>
      </c>
      <c r="P53" s="1">
        <v>806.33883620265215</v>
      </c>
      <c r="Q53" s="1">
        <v>-5.3915272865327211</v>
      </c>
      <c r="R53" s="1">
        <v>4.9242610187310856</v>
      </c>
      <c r="S53" s="1">
        <v>63.167036927519632</v>
      </c>
    </row>
    <row r="54" spans="1:19">
      <c r="A54" t="s">
        <v>47</v>
      </c>
      <c r="B54">
        <v>925</v>
      </c>
      <c r="C54" s="1">
        <v>6.7386966946884739</v>
      </c>
      <c r="D54" s="1">
        <v>7.2657690124593479</v>
      </c>
      <c r="E54" s="1">
        <v>9.2601113511107123</v>
      </c>
      <c r="F54" s="1">
        <v>11.097337851886703</v>
      </c>
      <c r="G54" s="1">
        <v>14.545526744656392</v>
      </c>
      <c r="H54" s="1">
        <v>18.26420538979346</v>
      </c>
      <c r="I54" s="1">
        <v>21.988786659256327</v>
      </c>
      <c r="J54" s="1">
        <v>21.42908772186729</v>
      </c>
      <c r="K54" s="1">
        <v>17.411797365057119</v>
      </c>
      <c r="L54" s="1">
        <v>13.587797983230693</v>
      </c>
      <c r="M54" s="1">
        <v>9.9748785959366444</v>
      </c>
      <c r="N54" s="1">
        <v>7.2536207058726125</v>
      </c>
      <c r="O54" s="1">
        <v>13.261953580235927</v>
      </c>
      <c r="P54" s="1">
        <v>1588.1761607581577</v>
      </c>
      <c r="Q54" s="1">
        <v>2.6447425974645986</v>
      </c>
      <c r="R54" s="1">
        <v>11.355694241005224</v>
      </c>
      <c r="S54" s="1">
        <v>272.62390418705752</v>
      </c>
    </row>
    <row r="55" spans="1:19">
      <c r="A55" t="s">
        <v>48</v>
      </c>
      <c r="B55">
        <v>1235</v>
      </c>
      <c r="C55" s="1">
        <v>4.8145211092516886</v>
      </c>
      <c r="D55" s="1">
        <v>5.3849315804369535</v>
      </c>
      <c r="E55" s="1">
        <v>7.5052151339392363</v>
      </c>
      <c r="F55" s="1">
        <v>9.3062585404785167</v>
      </c>
      <c r="G55" s="1">
        <v>12.963787863030031</v>
      </c>
      <c r="H55" s="1">
        <v>16.751075048733959</v>
      </c>
      <c r="I55" s="1">
        <v>20.851519375095929</v>
      </c>
      <c r="J55" s="1">
        <v>19.813890335536016</v>
      </c>
      <c r="K55" s="1">
        <v>15.336633389915711</v>
      </c>
      <c r="L55" s="1">
        <v>11.427064539441385</v>
      </c>
      <c r="M55" s="1">
        <v>8.0293626343954223</v>
      </c>
      <c r="N55" s="1">
        <v>5.19983899161209</v>
      </c>
      <c r="O55" s="1">
        <v>11.500396631024062</v>
      </c>
      <c r="P55" s="1">
        <v>1373.8409854186693</v>
      </c>
      <c r="Q55" s="1">
        <v>0.45944113778111806</v>
      </c>
      <c r="R55" s="1">
        <v>9.6067957331938345</v>
      </c>
      <c r="S55" s="1">
        <v>215.66633501999013</v>
      </c>
    </row>
    <row r="56" spans="1:19">
      <c r="A56" t="s">
        <v>49</v>
      </c>
      <c r="B56">
        <v>457</v>
      </c>
      <c r="C56" s="1">
        <v>9.6435811268962652</v>
      </c>
      <c r="D56" s="1">
        <v>10.105226813060899</v>
      </c>
      <c r="E56" s="1">
        <v>11.909438543485713</v>
      </c>
      <c r="F56" s="1">
        <v>13.801289844593255</v>
      </c>
      <c r="G56" s="1">
        <v>16.933442217563286</v>
      </c>
      <c r="H56" s="1">
        <v>20.548544098231666</v>
      </c>
      <c r="I56" s="1">
        <v>23.705693397924279</v>
      </c>
      <c r="J56" s="1">
        <v>23.867514743812571</v>
      </c>
      <c r="K56" s="1">
        <v>20.544625559786731</v>
      </c>
      <c r="L56" s="1">
        <v>16.849808472564227</v>
      </c>
      <c r="M56" s="1">
        <v>12.911980112069847</v>
      </c>
      <c r="N56" s="1">
        <v>10.354168584175596</v>
      </c>
      <c r="O56" s="1">
        <v>15.921336329368678</v>
      </c>
      <c r="P56" s="1">
        <v>1911.7531351416435</v>
      </c>
      <c r="Q56" s="1">
        <v>5.94384286563192</v>
      </c>
      <c r="R56" s="1">
        <v>13.995966826991449</v>
      </c>
      <c r="S56" s="1">
        <v>358.6114602199205</v>
      </c>
    </row>
    <row r="59" spans="1:19">
      <c r="A59" t="s">
        <v>53</v>
      </c>
    </row>
    <row r="60" spans="1:19">
      <c r="B60" t="s">
        <v>1</v>
      </c>
      <c r="C60" t="s">
        <v>2</v>
      </c>
      <c r="D60" t="s">
        <v>3</v>
      </c>
      <c r="E60" t="s">
        <v>4</v>
      </c>
      <c r="F60" t="s">
        <v>3</v>
      </c>
      <c r="G60" t="s">
        <v>5</v>
      </c>
      <c r="H60" t="s">
        <v>5</v>
      </c>
      <c r="I60" t="s">
        <v>4</v>
      </c>
      <c r="J60" t="s">
        <v>6</v>
      </c>
      <c r="K60" t="s">
        <v>7</v>
      </c>
      <c r="L60" t="s">
        <v>8</v>
      </c>
      <c r="M60" t="s">
        <v>9</v>
      </c>
      <c r="N60" t="s">
        <v>10</v>
      </c>
      <c r="O60" t="s">
        <v>34</v>
      </c>
      <c r="P60" t="s">
        <v>35</v>
      </c>
      <c r="Q60" t="s">
        <v>36</v>
      </c>
      <c r="R60" t="s">
        <v>127</v>
      </c>
    </row>
    <row r="61" spans="1:19">
      <c r="A61">
        <v>0</v>
      </c>
      <c r="B61" s="1">
        <v>12.480188360911139</v>
      </c>
      <c r="C61" s="1">
        <v>12.877945220913267</v>
      </c>
      <c r="D61" s="1">
        <v>14.496495224928823</v>
      </c>
      <c r="E61" s="1">
        <v>16.441687410120807</v>
      </c>
      <c r="F61" s="1">
        <v>19.265231472089891</v>
      </c>
      <c r="G61" s="1">
        <v>22.779191084890343</v>
      </c>
      <c r="H61" s="1">
        <v>25.382245491025252</v>
      </c>
      <c r="I61" s="1">
        <v>26.248628310113837</v>
      </c>
      <c r="J61" s="1">
        <v>23.60381890378552</v>
      </c>
      <c r="K61" s="1">
        <v>20.035147775182658</v>
      </c>
      <c r="L61" s="1">
        <v>15.780047190858037</v>
      </c>
      <c r="M61" s="1">
        <v>13.381840337133852</v>
      </c>
      <c r="N61" s="1">
        <v>18.518212219013261</v>
      </c>
      <c r="O61" s="1">
        <v>2227.7246678195343</v>
      </c>
      <c r="P61" s="1">
        <v>9.1654001787782136</v>
      </c>
      <c r="Q61" s="1">
        <v>16.574181723990819</v>
      </c>
      <c r="R61" s="1">
        <v>442.57794121782297</v>
      </c>
    </row>
    <row r="62" spans="1:19">
      <c r="A62">
        <v>100</v>
      </c>
      <c r="B62" s="1">
        <v>11.859486559157338</v>
      </c>
      <c r="C62" s="1">
        <v>12.271223468647978</v>
      </c>
      <c r="D62" s="1">
        <v>13.930399671002542</v>
      </c>
      <c r="E62" s="1">
        <v>15.863919890311715</v>
      </c>
      <c r="F62" s="1">
        <v>18.75499312317816</v>
      </c>
      <c r="G62" s="1">
        <v>22.291084523258249</v>
      </c>
      <c r="H62" s="1">
        <v>25.015385076779964</v>
      </c>
      <c r="I62" s="1">
        <v>25.727596895168265</v>
      </c>
      <c r="J62" s="1">
        <v>22.934411169868937</v>
      </c>
      <c r="K62" s="1">
        <v>19.338136986863528</v>
      </c>
      <c r="L62" s="1">
        <v>15.15246139681248</v>
      </c>
      <c r="M62" s="1">
        <v>12.719330106727231</v>
      </c>
      <c r="N62" s="1">
        <v>17.949968041848145</v>
      </c>
      <c r="O62" s="1">
        <v>2158.5842886777637</v>
      </c>
      <c r="P62" s="1">
        <v>8.4604642240416066</v>
      </c>
      <c r="Q62" s="1">
        <v>16.010020915019403</v>
      </c>
      <c r="R62" s="1">
        <v>424.20453180909158</v>
      </c>
    </row>
    <row r="63" spans="1:19">
      <c r="A63">
        <v>200</v>
      </c>
      <c r="B63" s="1">
        <v>11.238784757403536</v>
      </c>
      <c r="C63" s="1">
        <v>11.66450171638269</v>
      </c>
      <c r="D63" s="1">
        <v>13.364304117076259</v>
      </c>
      <c r="E63" s="1">
        <v>15.286152370502622</v>
      </c>
      <c r="F63" s="1">
        <v>18.244754774266433</v>
      </c>
      <c r="G63" s="1">
        <v>21.802977961626151</v>
      </c>
      <c r="H63" s="1">
        <v>24.648524662534673</v>
      </c>
      <c r="I63" s="1">
        <v>25.206565480222693</v>
      </c>
      <c r="J63" s="1">
        <v>22.265003435952352</v>
      </c>
      <c r="K63" s="1">
        <v>18.641126198544395</v>
      </c>
      <c r="L63" s="1">
        <v>14.524875602766924</v>
      </c>
      <c r="M63" s="1">
        <v>12.056819876320612</v>
      </c>
      <c r="N63" s="1">
        <v>17.381723864683028</v>
      </c>
      <c r="O63" s="1">
        <v>2089.443909535993</v>
      </c>
      <c r="P63" s="1">
        <v>7.7555282693049996</v>
      </c>
      <c r="Q63" s="1">
        <v>15.445860106047988</v>
      </c>
      <c r="R63" s="1">
        <v>405.83112240036019</v>
      </c>
    </row>
    <row r="64" spans="1:19">
      <c r="A64">
        <v>300</v>
      </c>
      <c r="B64" s="1">
        <v>10.618082955649735</v>
      </c>
      <c r="C64" s="1">
        <v>11.057779964117401</v>
      </c>
      <c r="D64" s="1">
        <v>12.798208563149977</v>
      </c>
      <c r="E64" s="1">
        <v>14.70838485069353</v>
      </c>
      <c r="F64" s="1">
        <v>17.734516425354702</v>
      </c>
      <c r="G64" s="1">
        <v>21.314871399994054</v>
      </c>
      <c r="H64" s="1">
        <v>24.281664248289385</v>
      </c>
      <c r="I64" s="1">
        <v>24.685534065277121</v>
      </c>
      <c r="J64" s="1">
        <v>21.595595702035769</v>
      </c>
      <c r="K64" s="1">
        <v>17.944115410225265</v>
      </c>
      <c r="L64" s="1">
        <v>13.89728980872137</v>
      </c>
      <c r="M64" s="1">
        <v>11.394309645913991</v>
      </c>
      <c r="N64" s="1">
        <v>16.813479687517912</v>
      </c>
      <c r="O64" s="1">
        <v>2020.3035303942233</v>
      </c>
      <c r="P64" s="1">
        <v>7.0505923145683926</v>
      </c>
      <c r="Q64" s="1">
        <v>14.881699297076572</v>
      </c>
      <c r="R64" s="1">
        <v>387.45771299162874</v>
      </c>
    </row>
    <row r="65" spans="1:18">
      <c r="A65">
        <v>400</v>
      </c>
      <c r="B65" s="1">
        <v>9.9973811538959332</v>
      </c>
      <c r="C65" s="1">
        <v>10.451058211852112</v>
      </c>
      <c r="D65" s="1">
        <v>12.232113009223694</v>
      </c>
      <c r="E65" s="1">
        <v>14.130617330884437</v>
      </c>
      <c r="F65" s="1">
        <v>17.224278076442971</v>
      </c>
      <c r="G65" s="1">
        <v>20.82676483836196</v>
      </c>
      <c r="H65" s="1">
        <v>23.914803834044093</v>
      </c>
      <c r="I65" s="1">
        <v>24.164502650331546</v>
      </c>
      <c r="J65" s="1">
        <v>20.926187968119184</v>
      </c>
      <c r="K65" s="1">
        <v>17.247104621906132</v>
      </c>
      <c r="L65" s="1">
        <v>13.269704014675813</v>
      </c>
      <c r="M65" s="1">
        <v>10.731799415507369</v>
      </c>
      <c r="N65" s="1">
        <v>16.245235510352792</v>
      </c>
      <c r="O65" s="1">
        <v>1951.1631512524527</v>
      </c>
      <c r="P65" s="1">
        <v>6.3456563598317857</v>
      </c>
      <c r="Q65" s="1">
        <v>14.317538488105157</v>
      </c>
      <c r="R65" s="1">
        <v>369.08430358289735</v>
      </c>
    </row>
    <row r="66" spans="1:18">
      <c r="A66">
        <v>500</v>
      </c>
      <c r="B66" s="1">
        <v>9.3766793521421299</v>
      </c>
      <c r="C66" s="1">
        <v>9.8443364595868239</v>
      </c>
      <c r="D66" s="1">
        <v>11.666017455297412</v>
      </c>
      <c r="E66" s="1">
        <v>13.552849811075346</v>
      </c>
      <c r="F66" s="1">
        <v>16.714039727531244</v>
      </c>
      <c r="G66" s="1">
        <v>20.338658276729866</v>
      </c>
      <c r="H66" s="1">
        <v>23.547943419798806</v>
      </c>
      <c r="I66" s="1">
        <v>23.643471235385974</v>
      </c>
      <c r="J66" s="1">
        <v>20.256780234202601</v>
      </c>
      <c r="K66" s="1">
        <v>16.550093833587002</v>
      </c>
      <c r="L66" s="1">
        <v>12.642118220630257</v>
      </c>
      <c r="M66" s="1">
        <v>10.06928918510075</v>
      </c>
      <c r="N66" s="1">
        <v>15.676991333187676</v>
      </c>
      <c r="O66" s="1">
        <v>1882.0227721106824</v>
      </c>
      <c r="P66" s="1">
        <v>5.6407204050951787</v>
      </c>
      <c r="Q66" s="1">
        <v>13.75337767913374</v>
      </c>
      <c r="R66" s="1">
        <v>350.71089417416596</v>
      </c>
    </row>
    <row r="67" spans="1:18">
      <c r="A67">
        <v>600</v>
      </c>
      <c r="B67" s="1">
        <v>8.7559775503883301</v>
      </c>
      <c r="C67" s="1">
        <v>9.2376147073215353</v>
      </c>
      <c r="D67" s="1">
        <v>11.099921901371129</v>
      </c>
      <c r="E67" s="1">
        <v>12.975082291266252</v>
      </c>
      <c r="F67" s="1">
        <v>16.203801378619513</v>
      </c>
      <c r="G67" s="1">
        <v>19.850551715097769</v>
      </c>
      <c r="H67" s="1">
        <v>23.181083005553518</v>
      </c>
      <c r="I67" s="1">
        <v>23.122439820440402</v>
      </c>
      <c r="J67" s="1">
        <v>19.587372500286016</v>
      </c>
      <c r="K67" s="1">
        <v>15.853083045267869</v>
      </c>
      <c r="L67" s="1">
        <v>12.014532426584701</v>
      </c>
      <c r="M67" s="1">
        <v>9.4067789546941292</v>
      </c>
      <c r="N67" s="1">
        <v>15.108747156022559</v>
      </c>
      <c r="O67" s="1">
        <v>1812.8823929689115</v>
      </c>
      <c r="P67" s="1">
        <v>4.9357844503585717</v>
      </c>
      <c r="Q67" s="1">
        <v>13.189216870162324</v>
      </c>
      <c r="R67" s="1">
        <v>332.33748476543451</v>
      </c>
    </row>
    <row r="68" spans="1:18">
      <c r="A68">
        <v>700</v>
      </c>
      <c r="B68" s="1">
        <v>8.1352757486345268</v>
      </c>
      <c r="C68" s="1">
        <v>8.6308929550562468</v>
      </c>
      <c r="D68" s="1">
        <v>10.533826347444847</v>
      </c>
      <c r="E68" s="1">
        <v>12.397314771457161</v>
      </c>
      <c r="F68" s="1">
        <v>15.693563029707784</v>
      </c>
      <c r="G68" s="1">
        <v>19.362445153465671</v>
      </c>
      <c r="H68" s="1">
        <v>22.814222591308226</v>
      </c>
      <c r="I68" s="1">
        <v>22.60140840549483</v>
      </c>
      <c r="J68" s="1">
        <v>18.917964766369433</v>
      </c>
      <c r="K68" s="1">
        <v>15.15607225694874</v>
      </c>
      <c r="L68" s="1">
        <v>11.386946632539146</v>
      </c>
      <c r="M68" s="1">
        <v>8.7442687242875081</v>
      </c>
      <c r="N68" s="1">
        <v>14.540502978857443</v>
      </c>
      <c r="O68" s="1">
        <v>1743.7420138271411</v>
      </c>
      <c r="P68" s="1">
        <v>4.2308484956219647</v>
      </c>
      <c r="Q68" s="1">
        <v>12.625056061190909</v>
      </c>
      <c r="R68" s="1">
        <v>313.96407535670323</v>
      </c>
    </row>
    <row r="69" spans="1:18">
      <c r="A69">
        <v>800</v>
      </c>
      <c r="B69" s="1">
        <v>7.5145739468807253</v>
      </c>
      <c r="C69" s="1">
        <v>8.02417120279096</v>
      </c>
      <c r="D69" s="1">
        <v>9.9677307935185659</v>
      </c>
      <c r="E69" s="1">
        <v>11.819547251648068</v>
      </c>
      <c r="F69" s="1">
        <v>15.183324680796055</v>
      </c>
      <c r="G69" s="1">
        <v>18.874338591833578</v>
      </c>
      <c r="H69" s="1">
        <v>22.447362177062939</v>
      </c>
      <c r="I69" s="1">
        <v>22.080376990549258</v>
      </c>
      <c r="J69" s="1">
        <v>18.248557032452851</v>
      </c>
      <c r="K69" s="1">
        <v>14.459061468629606</v>
      </c>
      <c r="L69" s="1">
        <v>10.759360838493588</v>
      </c>
      <c r="M69" s="1">
        <v>8.0817584938808871</v>
      </c>
      <c r="N69" s="1">
        <v>13.972258801692327</v>
      </c>
      <c r="O69" s="1">
        <v>1674.601634685371</v>
      </c>
      <c r="P69" s="1">
        <v>3.5259125408853578</v>
      </c>
      <c r="Q69" s="1">
        <v>12.060895252219494</v>
      </c>
      <c r="R69" s="1">
        <v>295.59066594797179</v>
      </c>
    </row>
    <row r="70" spans="1:18">
      <c r="A70">
        <v>900</v>
      </c>
      <c r="B70" s="1">
        <v>6.8938721451269238</v>
      </c>
      <c r="C70" s="1">
        <v>7.4174494505256705</v>
      </c>
      <c r="D70" s="1">
        <v>9.4016352395922826</v>
      </c>
      <c r="E70" s="1">
        <v>11.241779731838976</v>
      </c>
      <c r="F70" s="1">
        <v>14.673086331884326</v>
      </c>
      <c r="G70" s="1">
        <v>18.386232030201484</v>
      </c>
      <c r="H70" s="1">
        <v>22.080501762817647</v>
      </c>
      <c r="I70" s="1">
        <v>21.559345575603686</v>
      </c>
      <c r="J70" s="1">
        <v>17.579149298536265</v>
      </c>
      <c r="K70" s="1">
        <v>13.762050680310477</v>
      </c>
      <c r="L70" s="1">
        <v>10.131775044448034</v>
      </c>
      <c r="M70" s="1">
        <v>7.4192482634742678</v>
      </c>
      <c r="N70" s="1">
        <v>13.40401462452721</v>
      </c>
      <c r="O70" s="1">
        <v>1605.4612555436001</v>
      </c>
      <c r="P70" s="1">
        <v>2.8209765861487508</v>
      </c>
      <c r="Q70" s="1">
        <v>11.496734443248078</v>
      </c>
      <c r="R70" s="1">
        <v>277.2172565392404</v>
      </c>
    </row>
    <row r="71" spans="1:18">
      <c r="A71">
        <v>1000</v>
      </c>
      <c r="B71" s="1">
        <v>6.2731703433731223</v>
      </c>
      <c r="C71" s="1">
        <v>6.8107276982603819</v>
      </c>
      <c r="D71" s="1">
        <v>8.8355396856659993</v>
      </c>
      <c r="E71" s="1">
        <v>10.664012212029885</v>
      </c>
      <c r="F71" s="1">
        <v>14.162847982972597</v>
      </c>
      <c r="G71" s="1">
        <v>17.898125468569386</v>
      </c>
      <c r="H71" s="1">
        <v>21.713641348572359</v>
      </c>
      <c r="I71" s="1">
        <v>21.038314160658111</v>
      </c>
      <c r="J71" s="1">
        <v>16.909741564619683</v>
      </c>
      <c r="K71" s="1">
        <v>13.065039891991344</v>
      </c>
      <c r="L71" s="1">
        <v>9.5041892504024776</v>
      </c>
      <c r="M71" s="1">
        <v>6.7567380330676476</v>
      </c>
      <c r="N71" s="1">
        <v>12.835770447362092</v>
      </c>
      <c r="O71" s="1">
        <v>1536.32087640183</v>
      </c>
      <c r="P71" s="1">
        <v>2.1160406314121438</v>
      </c>
      <c r="Q71" s="1">
        <v>10.932573634276661</v>
      </c>
      <c r="R71" s="1">
        <v>258.843847130509</v>
      </c>
    </row>
    <row r="72" spans="1:18">
      <c r="A72">
        <v>1100</v>
      </c>
      <c r="B72" s="1">
        <v>5.6524685416193208</v>
      </c>
      <c r="C72" s="1">
        <v>6.2040059459950934</v>
      </c>
      <c r="D72" s="1">
        <v>8.2694441317397178</v>
      </c>
      <c r="E72" s="1">
        <v>10.086244692220792</v>
      </c>
      <c r="F72" s="1">
        <v>13.652609634060866</v>
      </c>
      <c r="G72" s="1">
        <v>17.410018906937289</v>
      </c>
      <c r="H72" s="1">
        <v>21.346780934327072</v>
      </c>
      <c r="I72" s="1">
        <v>20.517282745712542</v>
      </c>
      <c r="J72" s="1">
        <v>16.240333830703101</v>
      </c>
      <c r="K72" s="1">
        <v>12.368029103672214</v>
      </c>
      <c r="L72" s="1">
        <v>8.8766034563569214</v>
      </c>
      <c r="M72" s="1">
        <v>6.0942278026610275</v>
      </c>
      <c r="N72" s="1">
        <v>12.267526270196976</v>
      </c>
      <c r="O72" s="1">
        <v>1467.1804972600594</v>
      </c>
      <c r="P72" s="1">
        <v>1.4111046766755369</v>
      </c>
      <c r="Q72" s="1">
        <v>10.368412825305246</v>
      </c>
      <c r="R72" s="1">
        <v>240.47043772177759</v>
      </c>
    </row>
    <row r="73" spans="1:18">
      <c r="A73">
        <v>1200</v>
      </c>
      <c r="B73" s="1">
        <v>5.0317667398655193</v>
      </c>
      <c r="C73" s="1">
        <v>5.5972841937298048</v>
      </c>
      <c r="D73" s="1">
        <v>7.7033485778134354</v>
      </c>
      <c r="E73" s="1">
        <v>9.5084771724116983</v>
      </c>
      <c r="F73" s="1">
        <v>13.142371285149137</v>
      </c>
      <c r="G73" s="1">
        <v>16.921912345305195</v>
      </c>
      <c r="H73" s="1">
        <v>20.97992052008178</v>
      </c>
      <c r="I73" s="1">
        <v>19.996251330766967</v>
      </c>
      <c r="J73" s="1">
        <v>15.570926096786515</v>
      </c>
      <c r="K73" s="1">
        <v>11.671018315353082</v>
      </c>
      <c r="L73" s="1">
        <v>8.2490176623113669</v>
      </c>
      <c r="M73" s="1">
        <v>5.4317175722544064</v>
      </c>
      <c r="N73" s="1">
        <v>11.699282093031858</v>
      </c>
      <c r="O73" s="1">
        <v>1398.040118118289</v>
      </c>
      <c r="P73" s="1">
        <v>0.70616872193892988</v>
      </c>
      <c r="Q73" s="1">
        <v>9.8042520163338303</v>
      </c>
      <c r="R73" s="1">
        <v>222.09702831304617</v>
      </c>
    </row>
    <row r="74" spans="1:18">
      <c r="A74">
        <v>1300</v>
      </c>
      <c r="B74" s="1">
        <v>4.4110649381117177</v>
      </c>
      <c r="C74" s="1">
        <v>4.9905624414645162</v>
      </c>
      <c r="D74" s="1">
        <v>7.137253023887153</v>
      </c>
      <c r="E74" s="1">
        <v>8.9307096526026086</v>
      </c>
      <c r="F74" s="1">
        <v>12.632132936237408</v>
      </c>
      <c r="G74" s="1">
        <v>16.433805783673101</v>
      </c>
      <c r="H74" s="1">
        <v>20.613060105836492</v>
      </c>
      <c r="I74" s="1">
        <v>19.475219915821395</v>
      </c>
      <c r="J74" s="1">
        <v>14.901518362869931</v>
      </c>
      <c r="K74" s="1">
        <v>10.974007527033951</v>
      </c>
      <c r="L74" s="1">
        <v>7.6214318682658106</v>
      </c>
      <c r="M74" s="1">
        <v>4.7692073418477854</v>
      </c>
      <c r="N74" s="1">
        <v>11.131037915866742</v>
      </c>
      <c r="O74" s="1">
        <v>1328.8997389765188</v>
      </c>
      <c r="P74" s="1">
        <v>1.2327672023229042E-3</v>
      </c>
      <c r="Q74" s="1">
        <v>9.2400912073624148</v>
      </c>
      <c r="R74" s="1">
        <v>203.72361890431478</v>
      </c>
    </row>
    <row r="75" spans="1:18">
      <c r="A75">
        <v>1400</v>
      </c>
      <c r="B75" s="1">
        <v>3.7903631363579162</v>
      </c>
      <c r="C75" s="1">
        <v>4.3838406891992268</v>
      </c>
      <c r="D75" s="1">
        <v>6.5711574699608706</v>
      </c>
      <c r="E75" s="1">
        <v>8.3529421327935154</v>
      </c>
      <c r="F75" s="1">
        <v>12.121894587325677</v>
      </c>
      <c r="G75" s="1">
        <v>15.945699222041004</v>
      </c>
      <c r="H75" s="1">
        <v>20.246199691591201</v>
      </c>
      <c r="I75" s="1">
        <v>18.954188500875823</v>
      </c>
      <c r="J75" s="1">
        <v>14.232110628953347</v>
      </c>
      <c r="K75" s="1">
        <v>10.27699673871482</v>
      </c>
      <c r="L75" s="1">
        <v>6.9938460742202544</v>
      </c>
      <c r="M75" s="1">
        <v>4.1066971114411661</v>
      </c>
      <c r="N75" s="1">
        <v>10.562793738701625</v>
      </c>
      <c r="O75" s="1">
        <v>1259.7593598347482</v>
      </c>
      <c r="P75" s="1">
        <v>-0.70370318753428407</v>
      </c>
      <c r="Q75" s="1">
        <v>8.6759303983909994</v>
      </c>
      <c r="R75" s="1">
        <v>185.35020949558341</v>
      </c>
    </row>
    <row r="76" spans="1:18">
      <c r="A76">
        <v>1500</v>
      </c>
      <c r="B76" s="1">
        <v>3.1696613346041147</v>
      </c>
      <c r="C76" s="1">
        <v>3.7771189369339382</v>
      </c>
      <c r="D76" s="1">
        <v>6.0050619160345882</v>
      </c>
      <c r="E76" s="1">
        <v>7.7751746129844221</v>
      </c>
      <c r="F76" s="1">
        <v>11.61165623841395</v>
      </c>
      <c r="G76" s="1">
        <v>15.457592660408908</v>
      </c>
      <c r="H76" s="1">
        <v>19.879339277345913</v>
      </c>
      <c r="I76" s="1">
        <v>18.433157085930251</v>
      </c>
      <c r="J76" s="1">
        <v>13.562702895036763</v>
      </c>
      <c r="K76" s="1">
        <v>9.5799859503956881</v>
      </c>
      <c r="L76" s="1">
        <v>6.3662602801746981</v>
      </c>
      <c r="M76" s="1">
        <v>3.4441868810345451</v>
      </c>
      <c r="N76" s="1">
        <v>9.994549561536509</v>
      </c>
      <c r="O76" s="1">
        <v>1190.6189806929776</v>
      </c>
      <c r="P76" s="1">
        <v>-1.408639142270891</v>
      </c>
      <c r="Q76" s="1">
        <v>8.111769589419584</v>
      </c>
      <c r="R76" s="1">
        <v>166.97680008685205</v>
      </c>
    </row>
    <row r="77" spans="1:18">
      <c r="A77">
        <v>1600</v>
      </c>
      <c r="B77" s="1">
        <v>2.5489595328503114</v>
      </c>
      <c r="C77" s="1">
        <v>3.1703971846686514</v>
      </c>
      <c r="D77" s="1">
        <v>5.4389663621083066</v>
      </c>
      <c r="E77" s="1">
        <v>7.1974070931753307</v>
      </c>
      <c r="F77" s="1">
        <v>11.101417889502219</v>
      </c>
      <c r="G77" s="1">
        <v>14.969486098776812</v>
      </c>
      <c r="H77" s="1">
        <v>19.512478863100625</v>
      </c>
      <c r="I77" s="1">
        <v>17.912125670984679</v>
      </c>
      <c r="J77" s="1">
        <v>12.89329516112018</v>
      </c>
      <c r="K77" s="1">
        <v>8.8829751620765567</v>
      </c>
      <c r="L77" s="1">
        <v>5.7386744861291419</v>
      </c>
      <c r="M77" s="1">
        <v>2.781676650627924</v>
      </c>
      <c r="N77" s="1">
        <v>9.4263053843713926</v>
      </c>
      <c r="O77" s="1">
        <v>1121.4786015512075</v>
      </c>
      <c r="P77" s="1">
        <v>-2.113575097007498</v>
      </c>
      <c r="Q77" s="1">
        <v>7.5476087804481686</v>
      </c>
      <c r="R77" s="1">
        <v>148.60339067812063</v>
      </c>
    </row>
    <row r="78" spans="1:18">
      <c r="A78">
        <v>1700</v>
      </c>
      <c r="B78" s="1">
        <v>1.9282577310965099</v>
      </c>
      <c r="C78" s="1">
        <v>2.5636754324033628</v>
      </c>
      <c r="D78" s="1">
        <v>4.8728708081820233</v>
      </c>
      <c r="E78" s="1">
        <v>6.6196395733662392</v>
      </c>
      <c r="F78" s="1">
        <v>10.59117954059049</v>
      </c>
      <c r="G78" s="1">
        <v>14.481379537144717</v>
      </c>
      <c r="H78" s="1">
        <v>19.145618448855334</v>
      </c>
      <c r="I78" s="1">
        <v>17.391094256039104</v>
      </c>
      <c r="J78" s="1">
        <v>12.223887427203596</v>
      </c>
      <c r="K78" s="1">
        <v>8.1859643737574252</v>
      </c>
      <c r="L78" s="1">
        <v>5.1110886920835856</v>
      </c>
      <c r="M78" s="1">
        <v>2.1191664202213047</v>
      </c>
      <c r="N78" s="1">
        <v>8.8580612072062745</v>
      </c>
      <c r="O78" s="1">
        <v>1052.3382224094369</v>
      </c>
      <c r="P78" s="1">
        <v>-2.818511051744105</v>
      </c>
      <c r="Q78" s="1">
        <v>6.9834479714767532</v>
      </c>
      <c r="R78" s="1">
        <v>130.22998126938921</v>
      </c>
    </row>
    <row r="79" spans="1:18">
      <c r="A79">
        <v>1800</v>
      </c>
      <c r="B79" s="1">
        <v>1.3075559293427084</v>
      </c>
      <c r="C79" s="1">
        <v>1.9569536801380742</v>
      </c>
      <c r="D79" s="1">
        <v>4.3067752542557418</v>
      </c>
      <c r="E79" s="1">
        <v>6.041872053557146</v>
      </c>
      <c r="F79" s="1">
        <v>10.080941191678761</v>
      </c>
      <c r="G79" s="1">
        <v>13.993272975512621</v>
      </c>
      <c r="H79" s="1">
        <v>18.778758034610046</v>
      </c>
      <c r="I79" s="1">
        <v>16.870062841093535</v>
      </c>
      <c r="J79" s="1">
        <v>11.554479693287012</v>
      </c>
      <c r="K79" s="1">
        <v>7.4889535854382938</v>
      </c>
      <c r="L79" s="1">
        <v>4.4835028980380311</v>
      </c>
      <c r="M79" s="1">
        <v>1.4566561898146837</v>
      </c>
      <c r="N79" s="1">
        <v>8.2898170300411582</v>
      </c>
      <c r="O79" s="1">
        <v>983.19784326766649</v>
      </c>
      <c r="P79" s="1">
        <v>-3.523447006480712</v>
      </c>
      <c r="Q79" s="1">
        <v>6.4192871625053378</v>
      </c>
      <c r="R79" s="1">
        <v>111.85657186065784</v>
      </c>
    </row>
    <row r="80" spans="1:18">
      <c r="A80">
        <v>1900</v>
      </c>
      <c r="B80" s="1">
        <v>0.68685412758890685</v>
      </c>
      <c r="C80" s="1">
        <v>1.3502319278727857</v>
      </c>
      <c r="D80" s="1">
        <v>3.7406797003294585</v>
      </c>
      <c r="E80" s="1">
        <v>5.4641045337480545</v>
      </c>
      <c r="F80" s="1">
        <v>9.5707028427670302</v>
      </c>
      <c r="G80" s="1">
        <v>13.505166413880525</v>
      </c>
      <c r="H80" s="1">
        <v>18.411897620364755</v>
      </c>
      <c r="I80" s="1">
        <v>16.34903142614796</v>
      </c>
      <c r="J80" s="1">
        <v>10.885071959370428</v>
      </c>
      <c r="K80" s="1">
        <v>6.7919427971191624</v>
      </c>
      <c r="L80" s="1">
        <v>3.8559171039924749</v>
      </c>
      <c r="M80" s="1">
        <v>0.79414595940806265</v>
      </c>
      <c r="N80" s="1">
        <v>7.7215728528760419</v>
      </c>
      <c r="O80" s="1">
        <v>914.05746412589622</v>
      </c>
      <c r="P80" s="1">
        <v>-4.2283829612173189</v>
      </c>
      <c r="Q80" s="1">
        <v>5.8551263535339206</v>
      </c>
      <c r="R80" s="1">
        <v>93.483162451926432</v>
      </c>
    </row>
    <row r="81" spans="1:18">
      <c r="A81">
        <v>2000</v>
      </c>
      <c r="B81" s="1">
        <v>6.615232583510533E-2</v>
      </c>
      <c r="C81" s="1">
        <v>0.7435101756074971</v>
      </c>
      <c r="D81" s="1">
        <v>3.174584146403177</v>
      </c>
      <c r="E81" s="1">
        <v>4.8863370139389612</v>
      </c>
      <c r="F81" s="1">
        <v>9.0604644938553012</v>
      </c>
      <c r="G81" s="1">
        <v>13.01705985224843</v>
      </c>
      <c r="H81" s="1">
        <v>18.045037206119467</v>
      </c>
      <c r="I81" s="1">
        <v>15.828000011202388</v>
      </c>
      <c r="J81" s="1">
        <v>10.215664225453844</v>
      </c>
      <c r="K81" s="1">
        <v>6.0949320088000309</v>
      </c>
      <c r="L81" s="1">
        <v>3.2283313099469186</v>
      </c>
      <c r="M81" s="1">
        <v>0.13163572900144338</v>
      </c>
      <c r="N81" s="1">
        <v>7.1533286757109238</v>
      </c>
      <c r="O81" s="1">
        <v>844.91708498412572</v>
      </c>
      <c r="P81" s="1">
        <v>-4.9333189159539259</v>
      </c>
      <c r="Q81" s="1">
        <v>5.2909655445625052</v>
      </c>
      <c r="R81" s="1">
        <v>75.109753043195028</v>
      </c>
    </row>
    <row r="82" spans="1:18">
      <c r="A82">
        <v>2100</v>
      </c>
      <c r="B82" s="1">
        <v>-0.55454947591869619</v>
      </c>
      <c r="C82" s="1">
        <v>0.13678842334220853</v>
      </c>
      <c r="D82" s="1">
        <v>2.6084885924768955</v>
      </c>
      <c r="E82" s="1">
        <v>4.3085694941298698</v>
      </c>
      <c r="F82" s="1">
        <v>8.5502261449435721</v>
      </c>
      <c r="G82" s="1">
        <v>12.528953290616334</v>
      </c>
      <c r="H82" s="1">
        <v>17.678176791874179</v>
      </c>
      <c r="I82" s="1">
        <v>15.306968596256816</v>
      </c>
      <c r="J82" s="1">
        <v>9.5462564915372603</v>
      </c>
      <c r="K82" s="1">
        <v>5.3979212204808995</v>
      </c>
      <c r="L82" s="1">
        <v>2.6007455159013624</v>
      </c>
      <c r="M82" s="1">
        <v>-0.53087450140517767</v>
      </c>
      <c r="N82" s="1">
        <v>6.5850844985458075</v>
      </c>
      <c r="O82" s="1">
        <v>775.77670584235523</v>
      </c>
      <c r="P82" s="1">
        <v>-5.6382548706905329</v>
      </c>
      <c r="Q82" s="1">
        <v>4.7268047355910898</v>
      </c>
      <c r="R82" s="1">
        <v>56.736343634463644</v>
      </c>
    </row>
    <row r="85" spans="1:18">
      <c r="A85" t="s">
        <v>128</v>
      </c>
    </row>
    <row r="86" spans="1:18">
      <c r="D86" t="s">
        <v>54</v>
      </c>
      <c r="F86" t="s">
        <v>55</v>
      </c>
      <c r="G86" t="s">
        <v>89</v>
      </c>
    </row>
    <row r="87" spans="1:18">
      <c r="A87" t="s">
        <v>84</v>
      </c>
      <c r="D87">
        <v>7</v>
      </c>
      <c r="F87">
        <v>13.6</v>
      </c>
      <c r="G87">
        <v>426.2</v>
      </c>
    </row>
    <row r="89" spans="1:18">
      <c r="A89" t="s">
        <v>56</v>
      </c>
      <c r="D89">
        <v>80</v>
      </c>
      <c r="F89" s="4">
        <v>12.379563275434238</v>
      </c>
      <c r="G89" s="4">
        <v>446.31861902698677</v>
      </c>
      <c r="I89" t="s">
        <v>64</v>
      </c>
      <c r="K89">
        <v>428.12150825822607</v>
      </c>
    </row>
    <row r="90" spans="1:18">
      <c r="A90" t="s">
        <v>57</v>
      </c>
      <c r="D90">
        <v>49</v>
      </c>
      <c r="F90" s="4">
        <v>14.837726574500765</v>
      </c>
      <c r="G90" s="4">
        <v>409.98481745764389</v>
      </c>
      <c r="I90" t="s">
        <v>65</v>
      </c>
      <c r="K90">
        <v>442.93233973962833</v>
      </c>
    </row>
    <row r="91" spans="1:18">
      <c r="A91" t="s">
        <v>58</v>
      </c>
      <c r="D91">
        <v>30</v>
      </c>
      <c r="F91" s="4">
        <v>14.329045698924734</v>
      </c>
      <c r="G91" s="4">
        <v>426.23716418693709</v>
      </c>
      <c r="I91" t="s">
        <v>66</v>
      </c>
      <c r="K91">
        <v>433.37879641704922</v>
      </c>
    </row>
    <row r="92" spans="1:18">
      <c r="A92" t="s">
        <v>59</v>
      </c>
      <c r="D92">
        <v>3</v>
      </c>
      <c r="F92" s="4">
        <v>12.090628109515624</v>
      </c>
      <c r="G92" s="4">
        <v>440.46451291908829</v>
      </c>
      <c r="I92" t="s">
        <v>67</v>
      </c>
      <c r="K92">
        <v>440.42615183923493</v>
      </c>
    </row>
    <row r="93" spans="1:18">
      <c r="A93" t="s">
        <v>60</v>
      </c>
      <c r="D93">
        <v>169</v>
      </c>
      <c r="F93" s="4">
        <v>13.049382552212416</v>
      </c>
      <c r="G93" s="4">
        <v>451.19723816906975</v>
      </c>
      <c r="I93" t="s">
        <v>68</v>
      </c>
      <c r="K93">
        <v>441.29017627610926</v>
      </c>
    </row>
    <row r="94" spans="1:18">
      <c r="A94" t="s">
        <v>61</v>
      </c>
      <c r="D94">
        <v>470</v>
      </c>
      <c r="F94" s="4">
        <v>14.440679134833051</v>
      </c>
      <c r="G94" s="4">
        <v>412.92603959176944</v>
      </c>
      <c r="I94" t="s">
        <v>69</v>
      </c>
      <c r="K94">
        <v>455.28652206154987</v>
      </c>
    </row>
    <row r="95" spans="1:18">
      <c r="A95" t="s">
        <v>62</v>
      </c>
      <c r="D95">
        <v>122</v>
      </c>
      <c r="F95" s="4">
        <v>11.350000000000003</v>
      </c>
      <c r="G95" s="4">
        <v>495.12896825396825</v>
      </c>
      <c r="I95" t="s">
        <v>70</v>
      </c>
      <c r="K95">
        <v>419.38095238095241</v>
      </c>
    </row>
    <row r="96" spans="1:18">
      <c r="A96" t="s">
        <v>63</v>
      </c>
      <c r="D96">
        <v>25</v>
      </c>
      <c r="F96" s="4">
        <v>12.177272727272728</v>
      </c>
      <c r="G96" s="4">
        <v>432.648569023569</v>
      </c>
      <c r="I96" t="s">
        <v>71</v>
      </c>
      <c r="K96">
        <v>421.75925925925924</v>
      </c>
    </row>
    <row r="99" spans="1:17">
      <c r="D99" t="s">
        <v>72</v>
      </c>
      <c r="H99" t="s">
        <v>124</v>
      </c>
      <c r="N99" t="s">
        <v>83</v>
      </c>
    </row>
    <row r="100" spans="1:17">
      <c r="A100" t="s">
        <v>73</v>
      </c>
      <c r="D100" s="4">
        <v>444.31543793069119</v>
      </c>
      <c r="E100" t="s">
        <v>74</v>
      </c>
      <c r="G100" t="s">
        <v>59</v>
      </c>
      <c r="J100">
        <v>3</v>
      </c>
      <c r="K100">
        <v>426.23712198325472</v>
      </c>
      <c r="M100" t="s">
        <v>59</v>
      </c>
      <c r="P100">
        <v>3</v>
      </c>
      <c r="Q100">
        <v>426.23712198325501</v>
      </c>
    </row>
    <row r="101" spans="1:17">
      <c r="A101" t="s">
        <v>75</v>
      </c>
      <c r="D101" s="4">
        <v>394.49711281674234</v>
      </c>
      <c r="E101" t="s">
        <v>76</v>
      </c>
      <c r="G101" t="s">
        <v>63</v>
      </c>
      <c r="J101">
        <v>25</v>
      </c>
      <c r="K101">
        <v>437.20396427502249</v>
      </c>
      <c r="M101" t="s">
        <v>58</v>
      </c>
      <c r="P101">
        <v>30</v>
      </c>
      <c r="Q101">
        <v>419.17666687517197</v>
      </c>
    </row>
    <row r="102" spans="1:17">
      <c r="A102" t="s">
        <v>77</v>
      </c>
      <c r="D102" s="4">
        <v>419.17666687517237</v>
      </c>
      <c r="E102" t="s">
        <v>74</v>
      </c>
      <c r="G102" t="s">
        <v>56</v>
      </c>
      <c r="J102">
        <v>80</v>
      </c>
      <c r="K102">
        <v>444.31543793069119</v>
      </c>
      <c r="M102" t="s">
        <v>57</v>
      </c>
      <c r="P102">
        <v>49</v>
      </c>
      <c r="Q102">
        <v>394.497112816742</v>
      </c>
    </row>
    <row r="103" spans="1:17">
      <c r="A103" t="s">
        <v>78</v>
      </c>
      <c r="D103" s="4">
        <v>426.23712198325472</v>
      </c>
      <c r="E103" t="s">
        <v>74</v>
      </c>
      <c r="G103" t="s">
        <v>62</v>
      </c>
      <c r="J103">
        <v>122</v>
      </c>
      <c r="K103">
        <v>503.17966295749591</v>
      </c>
      <c r="M103" t="s">
        <v>61</v>
      </c>
      <c r="P103">
        <v>470</v>
      </c>
      <c r="Q103">
        <v>386.54576743701693</v>
      </c>
    </row>
    <row r="104" spans="1:17">
      <c r="A104" t="s">
        <v>79</v>
      </c>
      <c r="D104" s="4">
        <v>435.76828410369563</v>
      </c>
      <c r="E104" t="s">
        <v>74</v>
      </c>
      <c r="G104" t="s">
        <v>60</v>
      </c>
      <c r="J104">
        <v>169</v>
      </c>
      <c r="K104">
        <v>435.76828410369563</v>
      </c>
    </row>
    <row r="105" spans="1:17">
      <c r="A105" t="s">
        <v>80</v>
      </c>
      <c r="D105" s="4">
        <v>386.54576743701693</v>
      </c>
      <c r="E105" t="s">
        <v>76</v>
      </c>
      <c r="G105" t="s">
        <v>61</v>
      </c>
      <c r="J105">
        <v>470</v>
      </c>
      <c r="K105">
        <v>386.54576743701693</v>
      </c>
    </row>
    <row r="106" spans="1:17">
      <c r="A106" t="s">
        <v>81</v>
      </c>
      <c r="D106" s="4">
        <v>503.17966295749591</v>
      </c>
      <c r="E106" t="s">
        <v>85</v>
      </c>
    </row>
    <row r="107" spans="1:17">
      <c r="A107" t="s">
        <v>82</v>
      </c>
      <c r="D107" s="4">
        <v>437.20396427502249</v>
      </c>
      <c r="E107" t="s">
        <v>74</v>
      </c>
    </row>
    <row r="109" spans="1:17">
      <c r="A109" t="s">
        <v>86</v>
      </c>
    </row>
    <row r="110" spans="1:17" ht="15" thickBot="1"/>
    <row r="111" spans="1:17" ht="15" thickBot="1">
      <c r="A111" s="180" t="s">
        <v>87</v>
      </c>
      <c r="B111" s="181" t="s">
        <v>88</v>
      </c>
      <c r="C111" s="182" t="s">
        <v>89</v>
      </c>
      <c r="D111" s="182" t="s">
        <v>34</v>
      </c>
      <c r="E111" s="183" t="s">
        <v>199</v>
      </c>
    </row>
    <row r="112" spans="1:17">
      <c r="A112" s="184" t="s">
        <v>91</v>
      </c>
      <c r="B112" s="185">
        <v>2</v>
      </c>
      <c r="C112" s="186">
        <v>446</v>
      </c>
      <c r="D112" s="186" t="s">
        <v>200</v>
      </c>
      <c r="E112" s="187" t="s">
        <v>74</v>
      </c>
    </row>
    <row r="113" spans="1:5">
      <c r="A113" s="184" t="s">
        <v>92</v>
      </c>
      <c r="B113" s="185">
        <v>3</v>
      </c>
      <c r="C113" s="186">
        <v>426.2</v>
      </c>
      <c r="D113" s="186" t="s">
        <v>200</v>
      </c>
      <c r="E113" s="187" t="s">
        <v>74</v>
      </c>
    </row>
    <row r="114" spans="1:5">
      <c r="A114" s="184" t="s">
        <v>93</v>
      </c>
      <c r="B114" s="185">
        <v>5</v>
      </c>
      <c r="C114" s="186">
        <v>445.7</v>
      </c>
      <c r="D114" s="186" t="s">
        <v>200</v>
      </c>
      <c r="E114" s="187" t="s">
        <v>74</v>
      </c>
    </row>
    <row r="115" spans="1:5">
      <c r="A115" s="184" t="s">
        <v>94</v>
      </c>
      <c r="B115" s="185">
        <v>7</v>
      </c>
      <c r="C115" s="186">
        <v>426.2</v>
      </c>
      <c r="D115" s="186" t="s">
        <v>200</v>
      </c>
      <c r="E115" s="187" t="s">
        <v>74</v>
      </c>
    </row>
    <row r="116" spans="1:5">
      <c r="A116" s="184" t="s">
        <v>95</v>
      </c>
      <c r="B116" s="185">
        <v>25</v>
      </c>
      <c r="C116" s="186">
        <v>437.2</v>
      </c>
      <c r="D116" s="186" t="s">
        <v>200</v>
      </c>
      <c r="E116" s="187" t="s">
        <v>74</v>
      </c>
    </row>
    <row r="117" spans="1:5">
      <c r="A117" s="184" t="s">
        <v>96</v>
      </c>
      <c r="B117" s="185">
        <v>30</v>
      </c>
      <c r="C117" s="186">
        <v>419.2</v>
      </c>
      <c r="D117" s="186" t="s">
        <v>200</v>
      </c>
      <c r="E117" s="187" t="s">
        <v>74</v>
      </c>
    </row>
    <row r="118" spans="1:5">
      <c r="A118" s="184" t="s">
        <v>97</v>
      </c>
      <c r="B118" s="185">
        <v>40</v>
      </c>
      <c r="C118" s="186">
        <v>436.4</v>
      </c>
      <c r="D118" s="186" t="s">
        <v>200</v>
      </c>
      <c r="E118" s="187" t="s">
        <v>74</v>
      </c>
    </row>
    <row r="119" spans="1:5">
      <c r="A119" s="184" t="s">
        <v>201</v>
      </c>
      <c r="B119" s="185">
        <v>49</v>
      </c>
      <c r="C119" s="186">
        <v>394.5</v>
      </c>
      <c r="D119" s="186" t="s">
        <v>200</v>
      </c>
      <c r="E119" s="188" t="s">
        <v>76</v>
      </c>
    </row>
    <row r="120" spans="1:5">
      <c r="A120" s="184" t="s">
        <v>202</v>
      </c>
      <c r="B120" s="185">
        <v>80</v>
      </c>
      <c r="C120" s="186">
        <v>444.3</v>
      </c>
      <c r="D120" s="186" t="s">
        <v>200</v>
      </c>
      <c r="E120" s="187" t="s">
        <v>74</v>
      </c>
    </row>
    <row r="121" spans="1:5">
      <c r="A121" s="184" t="s">
        <v>203</v>
      </c>
      <c r="B121" s="185">
        <v>80</v>
      </c>
      <c r="C121" s="186">
        <v>456.7</v>
      </c>
      <c r="D121" s="186" t="s">
        <v>200</v>
      </c>
      <c r="E121" s="189" t="s">
        <v>85</v>
      </c>
    </row>
    <row r="122" spans="1:5">
      <c r="A122" s="184" t="s">
        <v>98</v>
      </c>
      <c r="B122" s="185">
        <v>100</v>
      </c>
      <c r="C122" s="186">
        <v>429.8</v>
      </c>
      <c r="D122" s="186" t="s">
        <v>200</v>
      </c>
      <c r="E122" s="187" t="s">
        <v>74</v>
      </c>
    </row>
    <row r="123" spans="1:5">
      <c r="A123" s="184" t="s">
        <v>99</v>
      </c>
      <c r="B123" s="185">
        <v>122</v>
      </c>
      <c r="C123" s="186">
        <v>503.2</v>
      </c>
      <c r="D123" s="186" t="s">
        <v>200</v>
      </c>
      <c r="E123" s="189" t="s">
        <v>85</v>
      </c>
    </row>
    <row r="124" spans="1:5">
      <c r="A124" s="184" t="s">
        <v>100</v>
      </c>
      <c r="B124" s="185">
        <v>126</v>
      </c>
      <c r="C124" s="186">
        <v>420</v>
      </c>
      <c r="D124" s="186" t="s">
        <v>200</v>
      </c>
      <c r="E124" s="187" t="s">
        <v>74</v>
      </c>
    </row>
    <row r="125" spans="1:5">
      <c r="A125" s="184" t="s">
        <v>101</v>
      </c>
      <c r="B125" s="185">
        <v>169</v>
      </c>
      <c r="C125" s="186">
        <v>435.8</v>
      </c>
      <c r="D125" s="186" t="s">
        <v>200</v>
      </c>
      <c r="E125" s="187" t="s">
        <v>74</v>
      </c>
    </row>
    <row r="126" spans="1:5">
      <c r="A126" s="184" t="s">
        <v>102</v>
      </c>
      <c r="B126" s="185">
        <v>236</v>
      </c>
      <c r="C126" s="186">
        <v>396.6</v>
      </c>
      <c r="D126" s="186" t="s">
        <v>200</v>
      </c>
      <c r="E126" s="190" t="s">
        <v>76</v>
      </c>
    </row>
    <row r="127" spans="1:5">
      <c r="A127" s="184" t="s">
        <v>103</v>
      </c>
      <c r="B127" s="185">
        <v>322</v>
      </c>
      <c r="C127" s="186">
        <v>383.4</v>
      </c>
      <c r="D127" s="186" t="s">
        <v>200</v>
      </c>
      <c r="E127" s="188" t="s">
        <v>76</v>
      </c>
    </row>
    <row r="128" spans="1:5">
      <c r="A128" s="184" t="s">
        <v>104</v>
      </c>
      <c r="B128" s="185">
        <v>361</v>
      </c>
      <c r="C128" s="186">
        <v>376.2</v>
      </c>
      <c r="D128" s="186" t="s">
        <v>200</v>
      </c>
      <c r="E128" s="188" t="s">
        <v>76</v>
      </c>
    </row>
    <row r="129" spans="1:5">
      <c r="A129" s="184" t="s">
        <v>105</v>
      </c>
      <c r="B129" s="185">
        <v>457</v>
      </c>
      <c r="C129" s="186">
        <v>358.6</v>
      </c>
      <c r="D129" s="186" t="s">
        <v>200</v>
      </c>
      <c r="E129" s="188" t="s">
        <v>76</v>
      </c>
    </row>
    <row r="130" spans="1:5">
      <c r="A130" s="184" t="s">
        <v>106</v>
      </c>
      <c r="B130" s="185">
        <v>460</v>
      </c>
      <c r="C130" s="186">
        <v>341</v>
      </c>
      <c r="D130" s="186" t="s">
        <v>200</v>
      </c>
      <c r="E130" s="191" t="s">
        <v>107</v>
      </c>
    </row>
    <row r="131" spans="1:5">
      <c r="A131" s="184" t="s">
        <v>108</v>
      </c>
      <c r="B131" s="185">
        <v>470</v>
      </c>
      <c r="C131" s="186">
        <v>386.5</v>
      </c>
      <c r="D131" s="186" t="s">
        <v>200</v>
      </c>
      <c r="E131" s="188" t="s">
        <v>76</v>
      </c>
    </row>
    <row r="132" spans="1:5">
      <c r="A132" s="184" t="s">
        <v>109</v>
      </c>
      <c r="B132" s="185">
        <v>512</v>
      </c>
      <c r="C132" s="186">
        <v>348.5</v>
      </c>
      <c r="D132" s="186" t="s">
        <v>200</v>
      </c>
      <c r="E132" s="191" t="s">
        <v>107</v>
      </c>
    </row>
    <row r="133" spans="1:5">
      <c r="A133" s="184" t="s">
        <v>110</v>
      </c>
      <c r="B133" s="185">
        <v>550</v>
      </c>
      <c r="C133" s="186">
        <v>328.6</v>
      </c>
      <c r="D133" s="186" t="s">
        <v>200</v>
      </c>
      <c r="E133" s="191" t="s">
        <v>107</v>
      </c>
    </row>
    <row r="134" spans="1:5">
      <c r="A134" s="184" t="s">
        <v>111</v>
      </c>
      <c r="B134" s="185">
        <v>612</v>
      </c>
      <c r="C134" s="186">
        <v>330.1</v>
      </c>
      <c r="D134" s="186" t="s">
        <v>200</v>
      </c>
      <c r="E134" s="191" t="s">
        <v>107</v>
      </c>
    </row>
    <row r="135" spans="1:5">
      <c r="A135" s="184" t="s">
        <v>112</v>
      </c>
      <c r="B135" s="185">
        <v>695</v>
      </c>
      <c r="C135" s="186">
        <v>322.8</v>
      </c>
      <c r="D135" s="186" t="s">
        <v>200</v>
      </c>
      <c r="E135" s="191" t="s">
        <v>107</v>
      </c>
    </row>
    <row r="136" spans="1:5">
      <c r="A136" s="184" t="s">
        <v>113</v>
      </c>
      <c r="B136" s="185">
        <v>725</v>
      </c>
      <c r="C136" s="186">
        <v>289.3</v>
      </c>
      <c r="D136" s="186" t="s">
        <v>200</v>
      </c>
      <c r="E136" s="191" t="s">
        <v>107</v>
      </c>
    </row>
    <row r="137" spans="1:5">
      <c r="A137" s="184" t="s">
        <v>114</v>
      </c>
      <c r="B137" s="185">
        <v>925</v>
      </c>
      <c r="C137" s="186">
        <v>272.60000000000002</v>
      </c>
      <c r="D137" s="192">
        <v>1588.2</v>
      </c>
      <c r="E137" s="193" t="s">
        <v>115</v>
      </c>
    </row>
    <row r="138" spans="1:5">
      <c r="A138" s="184" t="s">
        <v>116</v>
      </c>
      <c r="B138" s="185">
        <v>1235</v>
      </c>
      <c r="C138" s="186">
        <v>215.7</v>
      </c>
      <c r="D138" s="192">
        <v>1373.8</v>
      </c>
      <c r="E138" s="194" t="s">
        <v>117</v>
      </c>
    </row>
    <row r="139" spans="1:5">
      <c r="A139" s="184" t="s">
        <v>118</v>
      </c>
      <c r="B139" s="185">
        <v>1574</v>
      </c>
      <c r="C139" s="186">
        <v>153.4</v>
      </c>
      <c r="D139" s="192">
        <v>1139.5</v>
      </c>
      <c r="E139" s="194" t="s">
        <v>117</v>
      </c>
    </row>
    <row r="140" spans="1:5">
      <c r="A140" s="184" t="s">
        <v>119</v>
      </c>
      <c r="B140" s="185">
        <v>1742</v>
      </c>
      <c r="C140" s="186">
        <v>122.5</v>
      </c>
      <c r="D140" s="192">
        <v>1023.3</v>
      </c>
      <c r="E140" s="195" t="s">
        <v>120</v>
      </c>
    </row>
    <row r="141" spans="1:5">
      <c r="A141" s="184" t="s">
        <v>121</v>
      </c>
      <c r="B141" s="185">
        <v>1813</v>
      </c>
      <c r="C141" s="186">
        <v>109.5</v>
      </c>
      <c r="D141" s="186">
        <v>974.2</v>
      </c>
      <c r="E141" s="195" t="s">
        <v>120</v>
      </c>
    </row>
    <row r="142" spans="1:5" ht="15" thickBot="1">
      <c r="A142" s="196" t="s">
        <v>122</v>
      </c>
      <c r="B142" s="197">
        <v>2065</v>
      </c>
      <c r="C142" s="198">
        <v>63.17</v>
      </c>
      <c r="D142" s="198">
        <v>806.3</v>
      </c>
      <c r="E142" s="199" t="s">
        <v>123</v>
      </c>
    </row>
    <row r="143" spans="1:5" ht="26">
      <c r="A143" s="2" t="s">
        <v>125</v>
      </c>
    </row>
    <row r="144" spans="1:5" ht="15">
      <c r="A144" s="3" t="s">
        <v>126</v>
      </c>
    </row>
    <row r="152" ht="19" customHeight="1"/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97"/>
  <sheetViews>
    <sheetView zoomScale="50" zoomScaleNormal="50" zoomScalePageLayoutView="50" workbookViewId="0">
      <selection activeCell="D3" sqref="D3"/>
    </sheetView>
  </sheetViews>
  <sheetFormatPr baseColWidth="10" defaultRowHeight="14" x14ac:dyDescent="0"/>
  <cols>
    <col min="1" max="3" width="2.33203125" customWidth="1"/>
    <col min="4" max="20" width="8" customWidth="1"/>
    <col min="21" max="22" width="3.33203125" customWidth="1"/>
    <col min="23" max="39" width="6.5" customWidth="1"/>
    <col min="40" max="41" width="2.1640625" customWidth="1"/>
    <col min="42" max="58" width="7.5" customWidth="1"/>
    <col min="59" max="59" width="2.5" customWidth="1"/>
    <col min="60" max="60" width="2.83203125" customWidth="1"/>
    <col min="61" max="61" width="20.1640625" customWidth="1"/>
    <col min="62" max="62" width="9.6640625" customWidth="1"/>
    <col min="63" max="63" width="12.5" customWidth="1"/>
    <col min="64" max="64" width="10" customWidth="1"/>
    <col min="65" max="65" width="14.6640625" bestFit="1" customWidth="1"/>
    <col min="66" max="66" width="5.83203125" bestFit="1" customWidth="1"/>
    <col min="67" max="67" width="6.83203125" bestFit="1" customWidth="1"/>
    <col min="68" max="68" width="10.5" customWidth="1"/>
    <col min="70" max="70" width="7.83203125" customWidth="1"/>
    <col min="71" max="71" width="19.33203125" customWidth="1"/>
    <col min="72" max="72" width="7.6640625" bestFit="1" customWidth="1"/>
  </cols>
  <sheetData>
    <row r="1" spans="1:72" ht="16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</row>
    <row r="2" spans="1:72" ht="83" thickBot="1">
      <c r="A2" s="11"/>
      <c r="B2" s="11"/>
      <c r="C2" s="11"/>
      <c r="D2" s="169" t="s">
        <v>198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70"/>
    </row>
    <row r="3" spans="1:72" ht="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</row>
    <row r="4" spans="1:72" ht="16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</row>
    <row r="5" spans="1:72" ht="31" thickBot="1">
      <c r="A5" s="11"/>
      <c r="B5" s="11"/>
      <c r="C5" s="11"/>
      <c r="D5" s="12" t="s">
        <v>129</v>
      </c>
      <c r="E5" s="14"/>
      <c r="F5" s="15"/>
      <c r="G5" s="16"/>
      <c r="H5" s="15"/>
      <c r="I5" s="14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1"/>
      <c r="V5" s="11"/>
      <c r="W5" s="17" t="s">
        <v>129</v>
      </c>
      <c r="X5" s="18"/>
      <c r="Y5" s="19"/>
      <c r="Z5" s="20"/>
      <c r="AA5" s="19"/>
      <c r="AB5" s="18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21" t="s">
        <v>130</v>
      </c>
      <c r="AQ5" s="22"/>
      <c r="AR5" s="22"/>
      <c r="AS5" s="22"/>
      <c r="AT5" s="20"/>
      <c r="AU5" s="19"/>
      <c r="AV5" s="18"/>
      <c r="AW5" s="11"/>
      <c r="AX5" s="11"/>
      <c r="AY5" s="11"/>
      <c r="AZ5" s="11"/>
      <c r="BA5" s="11"/>
      <c r="BB5" s="11"/>
      <c r="BC5" s="11"/>
      <c r="BD5" s="23"/>
      <c r="BE5" s="11"/>
      <c r="BF5" s="23"/>
      <c r="BG5" s="11"/>
      <c r="BH5" s="11"/>
      <c r="BI5" s="24" t="s">
        <v>131</v>
      </c>
      <c r="BJ5" s="25"/>
      <c r="BK5" s="26"/>
      <c r="BL5" s="25"/>
      <c r="BM5" s="27" t="s">
        <v>132</v>
      </c>
      <c r="BN5" s="25"/>
      <c r="BO5" s="25" t="s">
        <v>133</v>
      </c>
      <c r="BP5" s="25" t="s">
        <v>134</v>
      </c>
      <c r="BQ5" s="25" t="s">
        <v>135</v>
      </c>
      <c r="BR5" s="25"/>
      <c r="BS5" s="25"/>
      <c r="BT5" s="28"/>
    </row>
    <row r="6" spans="1:72" ht="26" thickBot="1">
      <c r="A6" s="11"/>
      <c r="B6" s="11"/>
      <c r="C6" s="1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23"/>
      <c r="BE6" s="11"/>
      <c r="BF6" s="23"/>
      <c r="BG6" s="11"/>
      <c r="BH6" s="11"/>
      <c r="BI6" s="29" t="s">
        <v>136</v>
      </c>
      <c r="BJ6" s="30" t="s">
        <v>137</v>
      </c>
      <c r="BK6" s="31" t="s">
        <v>90</v>
      </c>
      <c r="BL6" s="30" t="s">
        <v>138</v>
      </c>
      <c r="BM6" s="32" t="s">
        <v>139</v>
      </c>
      <c r="BN6" s="30" t="s">
        <v>140</v>
      </c>
      <c r="BO6" s="30" t="s">
        <v>141</v>
      </c>
      <c r="BP6" s="30" t="s">
        <v>142</v>
      </c>
      <c r="BQ6" s="30" t="s">
        <v>142</v>
      </c>
      <c r="BR6" s="33" t="s">
        <v>143</v>
      </c>
      <c r="BS6" s="32" t="s">
        <v>127</v>
      </c>
      <c r="BT6" s="34" t="s">
        <v>89</v>
      </c>
    </row>
    <row r="7" spans="1:72" ht="26" thickBot="1">
      <c r="A7" s="11"/>
      <c r="B7" s="11"/>
      <c r="C7" s="11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71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3"/>
      <c r="BG7" s="11"/>
      <c r="BH7" s="11"/>
      <c r="BI7" s="35" t="s">
        <v>144</v>
      </c>
      <c r="BJ7" s="36"/>
      <c r="BK7" s="37"/>
      <c r="BL7" s="36"/>
      <c r="BM7" s="36"/>
      <c r="BN7" s="36"/>
      <c r="BO7" s="36"/>
      <c r="BP7" s="36"/>
      <c r="BQ7" s="36"/>
      <c r="BR7" s="38"/>
      <c r="BS7" s="39"/>
      <c r="BT7" s="40"/>
    </row>
    <row r="8" spans="1:72" ht="31" thickBot="1">
      <c r="A8" s="11"/>
      <c r="B8" s="11"/>
      <c r="C8" s="11"/>
      <c r="D8" s="174" t="s">
        <v>145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6"/>
      <c r="U8" s="11"/>
      <c r="V8" s="11"/>
      <c r="W8" s="177" t="s">
        <v>145</v>
      </c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9"/>
      <c r="AN8" s="11"/>
      <c r="AO8" s="11"/>
      <c r="AP8" s="4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42" t="s">
        <v>146</v>
      </c>
      <c r="BB8" s="43"/>
      <c r="BC8" s="44"/>
      <c r="BD8" s="23"/>
      <c r="BE8" s="11"/>
      <c r="BF8" s="45"/>
      <c r="BG8" s="11"/>
      <c r="BH8" s="11"/>
      <c r="BI8" s="46" t="s">
        <v>11</v>
      </c>
      <c r="BJ8" s="47" t="s">
        <v>147</v>
      </c>
      <c r="BK8" s="48" t="s">
        <v>148</v>
      </c>
      <c r="BL8" s="47" t="s">
        <v>149</v>
      </c>
      <c r="BM8" s="49" t="s">
        <v>150</v>
      </c>
      <c r="BN8" s="47">
        <v>8</v>
      </c>
      <c r="BO8" s="47">
        <v>80</v>
      </c>
      <c r="BP8" s="47">
        <v>36.450000000000003</v>
      </c>
      <c r="BQ8" s="47">
        <v>-4.07</v>
      </c>
      <c r="BR8" s="50">
        <v>12.3</v>
      </c>
      <c r="BS8" s="51">
        <v>454.9</v>
      </c>
      <c r="BT8" s="52">
        <v>454.9</v>
      </c>
    </row>
    <row r="9" spans="1:72" ht="16" thickBot="1">
      <c r="A9" s="11"/>
      <c r="B9" s="11"/>
      <c r="C9" s="11"/>
      <c r="D9" s="53"/>
      <c r="E9" s="54"/>
      <c r="F9" s="54" t="s">
        <v>151</v>
      </c>
      <c r="G9" s="54" t="s">
        <v>152</v>
      </c>
      <c r="H9" s="54" t="s">
        <v>153</v>
      </c>
      <c r="I9" s="54" t="s">
        <v>154</v>
      </c>
      <c r="J9" s="54" t="s">
        <v>155</v>
      </c>
      <c r="K9" s="54" t="s">
        <v>156</v>
      </c>
      <c r="L9" s="54" t="s">
        <v>157</v>
      </c>
      <c r="M9" s="54" t="s">
        <v>158</v>
      </c>
      <c r="N9" s="54" t="s">
        <v>159</v>
      </c>
      <c r="O9" s="54" t="s">
        <v>160</v>
      </c>
      <c r="P9" s="54" t="s">
        <v>161</v>
      </c>
      <c r="Q9" s="54" t="s">
        <v>162</v>
      </c>
      <c r="R9" s="54" t="s">
        <v>163</v>
      </c>
      <c r="S9" s="55" t="s">
        <v>140</v>
      </c>
      <c r="T9" s="56">
        <v>14</v>
      </c>
      <c r="U9" s="11"/>
      <c r="V9" s="11"/>
      <c r="W9" s="57"/>
      <c r="X9" s="58"/>
      <c r="Y9" s="58" t="s">
        <v>151</v>
      </c>
      <c r="Z9" s="58" t="s">
        <v>152</v>
      </c>
      <c r="AA9" s="58" t="s">
        <v>153</v>
      </c>
      <c r="AB9" s="58" t="s">
        <v>154</v>
      </c>
      <c r="AC9" s="58" t="s">
        <v>155</v>
      </c>
      <c r="AD9" s="58" t="s">
        <v>156</v>
      </c>
      <c r="AE9" s="58" t="s">
        <v>157</v>
      </c>
      <c r="AF9" s="58" t="s">
        <v>158</v>
      </c>
      <c r="AG9" s="58" t="s">
        <v>159</v>
      </c>
      <c r="AH9" s="58" t="s">
        <v>160</v>
      </c>
      <c r="AI9" s="58" t="s">
        <v>161</v>
      </c>
      <c r="AJ9" s="58" t="s">
        <v>162</v>
      </c>
      <c r="AK9" s="58" t="s">
        <v>163</v>
      </c>
      <c r="AL9" s="59" t="s">
        <v>140</v>
      </c>
      <c r="AM9" s="60">
        <v>14</v>
      </c>
      <c r="AN9" s="11"/>
      <c r="AO9" s="11"/>
      <c r="AP9" s="61"/>
      <c r="AQ9" s="62"/>
      <c r="AR9" s="62" t="s">
        <v>151</v>
      </c>
      <c r="AS9" s="62" t="s">
        <v>152</v>
      </c>
      <c r="AT9" s="62" t="s">
        <v>153</v>
      </c>
      <c r="AU9" s="62" t="s">
        <v>154</v>
      </c>
      <c r="AV9" s="62" t="s">
        <v>155</v>
      </c>
      <c r="AW9" s="62" t="s">
        <v>156</v>
      </c>
      <c r="AX9" s="62" t="s">
        <v>157</v>
      </c>
      <c r="AY9" s="62" t="s">
        <v>158</v>
      </c>
      <c r="AZ9" s="62" t="s">
        <v>159</v>
      </c>
      <c r="BA9" s="62" t="s">
        <v>160</v>
      </c>
      <c r="BB9" s="62" t="s">
        <v>161</v>
      </c>
      <c r="BC9" s="62" t="s">
        <v>162</v>
      </c>
      <c r="BD9" s="63" t="s">
        <v>163</v>
      </c>
      <c r="BE9" s="64" t="s">
        <v>140</v>
      </c>
      <c r="BF9" s="65">
        <v>14</v>
      </c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</row>
    <row r="10" spans="1:72" ht="21" thickBot="1">
      <c r="A10" s="11"/>
      <c r="B10" s="11"/>
      <c r="C10" s="11"/>
      <c r="D10" s="53" t="s">
        <v>164</v>
      </c>
      <c r="E10" s="66" t="s">
        <v>165</v>
      </c>
      <c r="F10" s="66" t="s">
        <v>166</v>
      </c>
      <c r="G10" s="66" t="s">
        <v>167</v>
      </c>
      <c r="H10" s="66" t="s">
        <v>168</v>
      </c>
      <c r="I10" s="66" t="s">
        <v>169</v>
      </c>
      <c r="J10" s="66" t="s">
        <v>170</v>
      </c>
      <c r="K10" s="66" t="s">
        <v>171</v>
      </c>
      <c r="L10" s="66" t="s">
        <v>172</v>
      </c>
      <c r="M10" s="66" t="s">
        <v>173</v>
      </c>
      <c r="N10" s="66" t="s">
        <v>174</v>
      </c>
      <c r="O10" s="66" t="s">
        <v>175</v>
      </c>
      <c r="P10" s="66" t="s">
        <v>176</v>
      </c>
      <c r="Q10" s="66" t="s">
        <v>177</v>
      </c>
      <c r="R10" s="67" t="s">
        <v>178</v>
      </c>
      <c r="S10" s="67" t="s">
        <v>179</v>
      </c>
      <c r="T10" s="68" t="s">
        <v>180</v>
      </c>
      <c r="U10" s="11"/>
      <c r="V10" s="11"/>
      <c r="W10" s="57" t="s">
        <v>164</v>
      </c>
      <c r="X10" s="69" t="s">
        <v>165</v>
      </c>
      <c r="Y10" s="69" t="s">
        <v>166</v>
      </c>
      <c r="Z10" s="69" t="s">
        <v>167</v>
      </c>
      <c r="AA10" s="69" t="s">
        <v>168</v>
      </c>
      <c r="AB10" s="69" t="s">
        <v>169</v>
      </c>
      <c r="AC10" s="69" t="s">
        <v>170</v>
      </c>
      <c r="AD10" s="69" t="s">
        <v>171</v>
      </c>
      <c r="AE10" s="69" t="s">
        <v>172</v>
      </c>
      <c r="AF10" s="69" t="s">
        <v>173</v>
      </c>
      <c r="AG10" s="69" t="s">
        <v>174</v>
      </c>
      <c r="AH10" s="69" t="s">
        <v>175</v>
      </c>
      <c r="AI10" s="69" t="s">
        <v>176</v>
      </c>
      <c r="AJ10" s="69" t="s">
        <v>177</v>
      </c>
      <c r="AK10" s="70" t="s">
        <v>178</v>
      </c>
      <c r="AL10" s="70" t="s">
        <v>179</v>
      </c>
      <c r="AM10" s="71" t="s">
        <v>180</v>
      </c>
      <c r="AN10" s="11"/>
      <c r="AO10" s="11"/>
      <c r="AP10" s="72" t="s">
        <v>164</v>
      </c>
      <c r="AQ10" s="69" t="s">
        <v>165</v>
      </c>
      <c r="AR10" s="69" t="s">
        <v>166</v>
      </c>
      <c r="AS10" s="69" t="s">
        <v>167</v>
      </c>
      <c r="AT10" s="69" t="s">
        <v>168</v>
      </c>
      <c r="AU10" s="69" t="s">
        <v>169</v>
      </c>
      <c r="AV10" s="69" t="s">
        <v>170</v>
      </c>
      <c r="AW10" s="69" t="s">
        <v>171</v>
      </c>
      <c r="AX10" s="69" t="s">
        <v>172</v>
      </c>
      <c r="AY10" s="69" t="s">
        <v>173</v>
      </c>
      <c r="AZ10" s="69" t="s">
        <v>174</v>
      </c>
      <c r="BA10" s="69" t="s">
        <v>175</v>
      </c>
      <c r="BB10" s="69" t="s">
        <v>176</v>
      </c>
      <c r="BC10" s="69" t="s">
        <v>177</v>
      </c>
      <c r="BD10" s="73" t="s">
        <v>178</v>
      </c>
      <c r="BE10" s="74" t="s">
        <v>179</v>
      </c>
      <c r="BF10" s="75" t="s">
        <v>180</v>
      </c>
      <c r="BG10" s="11"/>
      <c r="BH10" s="11"/>
      <c r="BI10" s="76" t="s">
        <v>181</v>
      </c>
      <c r="BJ10" s="77"/>
      <c r="BK10" s="77"/>
      <c r="BL10" s="77"/>
      <c r="BM10" s="78">
        <v>454.9</v>
      </c>
      <c r="BN10" s="11"/>
      <c r="BO10" s="11"/>
      <c r="BP10" s="11"/>
      <c r="BQ10" s="11"/>
      <c r="BR10" s="11"/>
      <c r="BS10" s="11"/>
      <c r="BT10" s="11"/>
    </row>
    <row r="11" spans="1:72" ht="15">
      <c r="A11" s="11"/>
      <c r="B11" s="11"/>
      <c r="C11" s="11"/>
      <c r="D11" s="53" t="s">
        <v>182</v>
      </c>
      <c r="E11" s="79">
        <v>1942</v>
      </c>
      <c r="F11" s="81"/>
      <c r="G11" s="81"/>
      <c r="H11" s="81"/>
      <c r="I11" s="81"/>
      <c r="J11" s="79">
        <v>193</v>
      </c>
      <c r="K11" s="79">
        <v>224</v>
      </c>
      <c r="L11" s="79">
        <v>246</v>
      </c>
      <c r="M11" s="79">
        <v>249</v>
      </c>
      <c r="N11" s="79">
        <v>227</v>
      </c>
      <c r="O11" s="79">
        <v>197</v>
      </c>
      <c r="P11" s="79">
        <v>150</v>
      </c>
      <c r="Q11" s="79">
        <v>127</v>
      </c>
      <c r="R11" s="55"/>
      <c r="S11" s="55">
        <v>1</v>
      </c>
      <c r="T11" s="82"/>
      <c r="U11" s="11"/>
      <c r="V11" s="11"/>
      <c r="W11" s="57" t="s">
        <v>182</v>
      </c>
      <c r="X11" s="83">
        <v>1942</v>
      </c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59"/>
      <c r="AL11" s="59"/>
      <c r="AM11" s="84"/>
      <c r="AN11" s="11"/>
      <c r="AO11" s="11"/>
      <c r="AP11" s="72" t="s">
        <v>182</v>
      </c>
      <c r="AQ11" s="85">
        <v>1963</v>
      </c>
      <c r="AR11" s="85">
        <v>122</v>
      </c>
      <c r="AS11" s="69">
        <v>123</v>
      </c>
      <c r="AT11" s="69">
        <v>153</v>
      </c>
      <c r="AU11" s="69">
        <v>160</v>
      </c>
      <c r="AV11" s="85">
        <v>188</v>
      </c>
      <c r="AW11" s="85">
        <v>226</v>
      </c>
      <c r="AX11" s="69">
        <v>260</v>
      </c>
      <c r="AY11" s="69">
        <v>254</v>
      </c>
      <c r="AZ11" s="85">
        <v>225</v>
      </c>
      <c r="BA11" s="85">
        <v>196</v>
      </c>
      <c r="BB11" s="69">
        <v>160</v>
      </c>
      <c r="BC11" s="69">
        <v>124</v>
      </c>
      <c r="BD11" s="59">
        <v>183</v>
      </c>
      <c r="BE11" s="59">
        <v>1</v>
      </c>
      <c r="BF11" s="86">
        <v>18.3</v>
      </c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</row>
    <row r="12" spans="1:72" ht="16" thickBot="1">
      <c r="A12" s="11"/>
      <c r="B12" s="11"/>
      <c r="C12" s="11"/>
      <c r="D12" s="53" t="s">
        <v>182</v>
      </c>
      <c r="E12" s="79">
        <v>1943</v>
      </c>
      <c r="F12" s="79">
        <v>127</v>
      </c>
      <c r="G12" s="79">
        <v>125</v>
      </c>
      <c r="H12" s="79">
        <v>136</v>
      </c>
      <c r="I12" s="79">
        <v>161</v>
      </c>
      <c r="J12" s="79">
        <v>192</v>
      </c>
      <c r="K12" s="79">
        <v>235</v>
      </c>
      <c r="L12" s="79">
        <v>247</v>
      </c>
      <c r="M12" s="79">
        <v>251</v>
      </c>
      <c r="N12" s="79">
        <v>221</v>
      </c>
      <c r="O12" s="79">
        <v>185</v>
      </c>
      <c r="P12" s="79">
        <v>145</v>
      </c>
      <c r="Q12" s="79">
        <v>125</v>
      </c>
      <c r="R12" s="55">
        <v>179</v>
      </c>
      <c r="S12" s="55">
        <v>2</v>
      </c>
      <c r="T12" s="82">
        <v>17.899999999999999</v>
      </c>
      <c r="U12" s="11"/>
      <c r="V12" s="11"/>
      <c r="W12" s="57" t="s">
        <v>182</v>
      </c>
      <c r="X12" s="85">
        <v>1943</v>
      </c>
      <c r="Y12" s="85">
        <v>127</v>
      </c>
      <c r="Z12" s="85">
        <v>125</v>
      </c>
      <c r="AA12" s="85">
        <v>136</v>
      </c>
      <c r="AB12" s="85">
        <v>161</v>
      </c>
      <c r="AC12" s="85">
        <v>192</v>
      </c>
      <c r="AD12" s="85">
        <v>235</v>
      </c>
      <c r="AE12" s="85">
        <v>247</v>
      </c>
      <c r="AF12" s="85">
        <v>251</v>
      </c>
      <c r="AG12" s="85">
        <v>221</v>
      </c>
      <c r="AH12" s="85">
        <v>185</v>
      </c>
      <c r="AI12" s="85">
        <v>145</v>
      </c>
      <c r="AJ12" s="85">
        <v>125</v>
      </c>
      <c r="AK12" s="59">
        <v>179</v>
      </c>
      <c r="AL12" s="59">
        <v>1</v>
      </c>
      <c r="AM12" s="84">
        <v>17.899999999999999</v>
      </c>
      <c r="AN12" s="11"/>
      <c r="AO12" s="11"/>
      <c r="AP12" s="72" t="s">
        <v>182</v>
      </c>
      <c r="AQ12" s="85">
        <v>1964</v>
      </c>
      <c r="AR12" s="85">
        <v>126</v>
      </c>
      <c r="AS12" s="85">
        <v>130</v>
      </c>
      <c r="AT12" s="85">
        <v>148</v>
      </c>
      <c r="AU12" s="85">
        <v>144</v>
      </c>
      <c r="AV12" s="85">
        <v>209</v>
      </c>
      <c r="AW12" s="85">
        <v>226</v>
      </c>
      <c r="AX12" s="85">
        <v>253</v>
      </c>
      <c r="AY12" s="85">
        <v>256</v>
      </c>
      <c r="AZ12" s="85">
        <v>245</v>
      </c>
      <c r="BA12" s="85">
        <v>191</v>
      </c>
      <c r="BB12" s="85">
        <v>148</v>
      </c>
      <c r="BC12" s="85">
        <v>116</v>
      </c>
      <c r="BD12" s="59">
        <v>183</v>
      </c>
      <c r="BE12" s="59">
        <v>2</v>
      </c>
      <c r="BF12" s="86">
        <v>18.3</v>
      </c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</row>
    <row r="13" spans="1:72" ht="16" thickBot="1">
      <c r="A13" s="11"/>
      <c r="B13" s="11"/>
      <c r="C13" s="11"/>
      <c r="D13" s="53" t="s">
        <v>182</v>
      </c>
      <c r="E13" s="79">
        <v>1944</v>
      </c>
      <c r="F13" s="79">
        <v>114</v>
      </c>
      <c r="G13" s="79">
        <v>110</v>
      </c>
      <c r="H13" s="79">
        <v>141</v>
      </c>
      <c r="I13" s="79">
        <v>164</v>
      </c>
      <c r="J13" s="79">
        <v>183</v>
      </c>
      <c r="K13" s="79">
        <v>221</v>
      </c>
      <c r="L13" s="79">
        <v>238</v>
      </c>
      <c r="M13" s="79">
        <v>249</v>
      </c>
      <c r="N13" s="79">
        <v>229</v>
      </c>
      <c r="O13" s="79">
        <v>174</v>
      </c>
      <c r="P13" s="79">
        <v>155</v>
      </c>
      <c r="Q13" s="79">
        <v>122</v>
      </c>
      <c r="R13" s="55">
        <v>175</v>
      </c>
      <c r="S13" s="55">
        <v>3</v>
      </c>
      <c r="T13" s="82">
        <v>17.5</v>
      </c>
      <c r="U13" s="11"/>
      <c r="V13" s="11"/>
      <c r="W13" s="57" t="s">
        <v>182</v>
      </c>
      <c r="X13" s="85">
        <v>1944</v>
      </c>
      <c r="Y13" s="85">
        <v>114</v>
      </c>
      <c r="Z13" s="85">
        <v>110</v>
      </c>
      <c r="AA13" s="85">
        <v>141</v>
      </c>
      <c r="AB13" s="85">
        <v>164</v>
      </c>
      <c r="AC13" s="85">
        <v>183</v>
      </c>
      <c r="AD13" s="85">
        <v>221</v>
      </c>
      <c r="AE13" s="85">
        <v>238</v>
      </c>
      <c r="AF13" s="85">
        <v>249</v>
      </c>
      <c r="AG13" s="85">
        <v>229</v>
      </c>
      <c r="AH13" s="85">
        <v>174</v>
      </c>
      <c r="AI13" s="85">
        <v>155</v>
      </c>
      <c r="AJ13" s="85">
        <v>122</v>
      </c>
      <c r="AK13" s="59">
        <v>175</v>
      </c>
      <c r="AL13" s="59">
        <v>2</v>
      </c>
      <c r="AM13" s="84">
        <v>17.5</v>
      </c>
      <c r="AN13" s="11"/>
      <c r="AO13" s="11"/>
      <c r="AP13" s="72" t="s">
        <v>182</v>
      </c>
      <c r="AQ13" s="85">
        <v>1965</v>
      </c>
      <c r="AR13" s="85">
        <v>118</v>
      </c>
      <c r="AS13" s="85">
        <v>113</v>
      </c>
      <c r="AT13" s="85">
        <v>152</v>
      </c>
      <c r="AU13" s="85">
        <v>177</v>
      </c>
      <c r="AV13" s="85">
        <v>211</v>
      </c>
      <c r="AW13" s="85">
        <v>239</v>
      </c>
      <c r="AX13" s="85">
        <v>255</v>
      </c>
      <c r="AY13" s="85">
        <v>252</v>
      </c>
      <c r="AZ13" s="85">
        <v>211</v>
      </c>
      <c r="BA13" s="85">
        <v>184</v>
      </c>
      <c r="BB13" s="85">
        <v>154</v>
      </c>
      <c r="BC13" s="85">
        <v>137</v>
      </c>
      <c r="BD13" s="59">
        <v>184</v>
      </c>
      <c r="BE13" s="59">
        <v>3</v>
      </c>
      <c r="BF13" s="86">
        <v>18.399999999999999</v>
      </c>
      <c r="BG13" s="11"/>
      <c r="BH13" s="11"/>
      <c r="BI13" s="11"/>
      <c r="BJ13" s="88" t="s">
        <v>183</v>
      </c>
      <c r="BK13" s="19"/>
      <c r="BL13" s="19"/>
      <c r="BM13" s="19"/>
      <c r="BN13" s="89">
        <v>426</v>
      </c>
      <c r="BO13" s="11"/>
      <c r="BP13" s="11"/>
      <c r="BQ13" s="11"/>
      <c r="BR13" s="11"/>
      <c r="BS13" s="11"/>
      <c r="BT13" s="11"/>
    </row>
    <row r="14" spans="1:72" ht="15">
      <c r="A14" s="11"/>
      <c r="B14" s="11"/>
      <c r="C14" s="11"/>
      <c r="D14" s="53" t="s">
        <v>182</v>
      </c>
      <c r="E14" s="79">
        <v>1945</v>
      </c>
      <c r="F14" s="79">
        <v>103</v>
      </c>
      <c r="G14" s="79">
        <v>130</v>
      </c>
      <c r="H14" s="79">
        <v>134</v>
      </c>
      <c r="I14" s="79">
        <v>184</v>
      </c>
      <c r="J14" s="79">
        <v>200</v>
      </c>
      <c r="K14" s="79">
        <v>222</v>
      </c>
      <c r="L14" s="79">
        <v>253</v>
      </c>
      <c r="M14" s="79">
        <v>245</v>
      </c>
      <c r="N14" s="79">
        <v>236</v>
      </c>
      <c r="O14" s="79">
        <v>196</v>
      </c>
      <c r="P14" s="79">
        <v>172</v>
      </c>
      <c r="Q14" s="79">
        <v>143</v>
      </c>
      <c r="R14" s="55">
        <v>185</v>
      </c>
      <c r="S14" s="55">
        <v>4</v>
      </c>
      <c r="T14" s="82">
        <v>18.5</v>
      </c>
      <c r="U14" s="11"/>
      <c r="V14" s="11"/>
      <c r="W14" s="57" t="s">
        <v>182</v>
      </c>
      <c r="X14" s="85">
        <v>1945</v>
      </c>
      <c r="Y14" s="85">
        <v>103</v>
      </c>
      <c r="Z14" s="85">
        <v>130</v>
      </c>
      <c r="AA14" s="85">
        <v>134</v>
      </c>
      <c r="AB14" s="85">
        <v>184</v>
      </c>
      <c r="AC14" s="85">
        <v>200</v>
      </c>
      <c r="AD14" s="85">
        <v>222</v>
      </c>
      <c r="AE14" s="85">
        <v>253</v>
      </c>
      <c r="AF14" s="85">
        <v>245</v>
      </c>
      <c r="AG14" s="85">
        <v>236</v>
      </c>
      <c r="AH14" s="85">
        <v>196</v>
      </c>
      <c r="AI14" s="85">
        <v>172</v>
      </c>
      <c r="AJ14" s="85">
        <v>143</v>
      </c>
      <c r="AK14" s="59">
        <v>185</v>
      </c>
      <c r="AL14" s="59">
        <v>3</v>
      </c>
      <c r="AM14" s="84">
        <v>18.5</v>
      </c>
      <c r="AN14" s="11"/>
      <c r="AO14" s="11"/>
      <c r="AP14" s="72" t="s">
        <v>182</v>
      </c>
      <c r="AQ14" s="85">
        <v>1966</v>
      </c>
      <c r="AR14" s="85">
        <v>147</v>
      </c>
      <c r="AS14" s="85">
        <v>146</v>
      </c>
      <c r="AT14" s="85">
        <v>143</v>
      </c>
      <c r="AU14" s="85">
        <v>179</v>
      </c>
      <c r="AV14" s="85">
        <v>193</v>
      </c>
      <c r="AW14" s="85">
        <v>235</v>
      </c>
      <c r="AX14" s="85">
        <v>244</v>
      </c>
      <c r="AY14" s="85">
        <v>262</v>
      </c>
      <c r="AZ14" s="85">
        <v>231</v>
      </c>
      <c r="BA14" s="85">
        <v>189</v>
      </c>
      <c r="BB14" s="85">
        <v>133</v>
      </c>
      <c r="BC14" s="85">
        <v>129</v>
      </c>
      <c r="BD14" s="59">
        <v>186</v>
      </c>
      <c r="BE14" s="59">
        <v>4</v>
      </c>
      <c r="BF14" s="86">
        <v>18.600000000000001</v>
      </c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</row>
    <row r="15" spans="1:72" ht="15">
      <c r="A15" s="11"/>
      <c r="B15" s="11"/>
      <c r="C15" s="11"/>
      <c r="D15" s="53" t="s">
        <v>182</v>
      </c>
      <c r="E15" s="79">
        <v>1946</v>
      </c>
      <c r="F15" s="79">
        <v>109</v>
      </c>
      <c r="G15" s="79">
        <v>130</v>
      </c>
      <c r="H15" s="79">
        <v>136</v>
      </c>
      <c r="I15" s="79">
        <v>159</v>
      </c>
      <c r="J15" s="79">
        <v>171</v>
      </c>
      <c r="K15" s="90">
        <v>228</v>
      </c>
      <c r="L15" s="90">
        <v>263</v>
      </c>
      <c r="M15" s="79">
        <v>255</v>
      </c>
      <c r="N15" s="66">
        <v>233</v>
      </c>
      <c r="O15" s="79">
        <v>199</v>
      </c>
      <c r="P15" s="79">
        <v>148</v>
      </c>
      <c r="Q15" s="79">
        <v>119</v>
      </c>
      <c r="R15" s="55">
        <v>179</v>
      </c>
      <c r="S15" s="55">
        <v>5</v>
      </c>
      <c r="T15" s="82">
        <v>17.899999999999999</v>
      </c>
      <c r="U15" s="11"/>
      <c r="V15" s="11"/>
      <c r="W15" s="57" t="s">
        <v>182</v>
      </c>
      <c r="X15" s="85">
        <v>1946</v>
      </c>
      <c r="Y15" s="85">
        <v>109</v>
      </c>
      <c r="Z15" s="85">
        <v>130</v>
      </c>
      <c r="AA15" s="85">
        <v>136</v>
      </c>
      <c r="AB15" s="85">
        <v>159</v>
      </c>
      <c r="AC15" s="85">
        <v>171</v>
      </c>
      <c r="AD15" s="91">
        <v>228</v>
      </c>
      <c r="AE15" s="91">
        <v>263</v>
      </c>
      <c r="AF15" s="85">
        <v>255</v>
      </c>
      <c r="AG15" s="69">
        <v>233</v>
      </c>
      <c r="AH15" s="85">
        <v>199</v>
      </c>
      <c r="AI15" s="85">
        <v>148</v>
      </c>
      <c r="AJ15" s="85">
        <v>119</v>
      </c>
      <c r="AK15" s="59">
        <v>179</v>
      </c>
      <c r="AL15" s="59">
        <v>4</v>
      </c>
      <c r="AM15" s="84">
        <v>17.899999999999999</v>
      </c>
      <c r="AN15" s="11"/>
      <c r="AO15" s="11"/>
      <c r="AP15" s="72" t="s">
        <v>182</v>
      </c>
      <c r="AQ15" s="85">
        <v>1967</v>
      </c>
      <c r="AR15" s="85">
        <v>118</v>
      </c>
      <c r="AS15" s="85">
        <v>125</v>
      </c>
      <c r="AT15" s="85">
        <v>145</v>
      </c>
      <c r="AU15" s="85">
        <v>157</v>
      </c>
      <c r="AV15" s="85">
        <v>189</v>
      </c>
      <c r="AW15" s="85">
        <v>212</v>
      </c>
      <c r="AX15" s="85">
        <v>247</v>
      </c>
      <c r="AY15" s="85">
        <v>262</v>
      </c>
      <c r="AZ15" s="85">
        <v>231</v>
      </c>
      <c r="BA15" s="85">
        <v>206</v>
      </c>
      <c r="BB15" s="85">
        <v>155</v>
      </c>
      <c r="BC15" s="85">
        <v>112</v>
      </c>
      <c r="BD15" s="59">
        <v>180</v>
      </c>
      <c r="BE15" s="59">
        <v>5</v>
      </c>
      <c r="BF15" s="86">
        <v>18</v>
      </c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</row>
    <row r="16" spans="1:72" ht="15">
      <c r="A16" s="11"/>
      <c r="B16" s="11"/>
      <c r="C16" s="11"/>
      <c r="D16" s="53" t="s">
        <v>182</v>
      </c>
      <c r="E16" s="79">
        <v>1947</v>
      </c>
      <c r="F16" s="79">
        <v>114</v>
      </c>
      <c r="G16" s="79">
        <v>136</v>
      </c>
      <c r="H16" s="79">
        <v>167</v>
      </c>
      <c r="I16" s="79">
        <v>164</v>
      </c>
      <c r="J16" s="79">
        <v>181</v>
      </c>
      <c r="K16" s="79">
        <v>234</v>
      </c>
      <c r="L16" s="79">
        <v>250</v>
      </c>
      <c r="M16" s="79">
        <v>262</v>
      </c>
      <c r="N16" s="79">
        <v>231</v>
      </c>
      <c r="O16" s="79">
        <v>202</v>
      </c>
      <c r="P16" s="79">
        <v>167</v>
      </c>
      <c r="Q16" s="79">
        <v>120</v>
      </c>
      <c r="R16" s="55">
        <v>186</v>
      </c>
      <c r="S16" s="55">
        <v>6</v>
      </c>
      <c r="T16" s="82">
        <v>18.600000000000001</v>
      </c>
      <c r="U16" s="11"/>
      <c r="V16" s="11"/>
      <c r="W16" s="57" t="s">
        <v>182</v>
      </c>
      <c r="X16" s="85">
        <v>1947</v>
      </c>
      <c r="Y16" s="85">
        <v>114</v>
      </c>
      <c r="Z16" s="85">
        <v>136</v>
      </c>
      <c r="AA16" s="85">
        <v>167</v>
      </c>
      <c r="AB16" s="85">
        <v>164</v>
      </c>
      <c r="AC16" s="85">
        <v>181</v>
      </c>
      <c r="AD16" s="85">
        <v>234</v>
      </c>
      <c r="AE16" s="85">
        <v>250</v>
      </c>
      <c r="AF16" s="85">
        <v>262</v>
      </c>
      <c r="AG16" s="85">
        <v>231</v>
      </c>
      <c r="AH16" s="85">
        <v>202</v>
      </c>
      <c r="AI16" s="85">
        <v>167</v>
      </c>
      <c r="AJ16" s="85">
        <v>120</v>
      </c>
      <c r="AK16" s="59">
        <v>186</v>
      </c>
      <c r="AL16" s="59">
        <v>5</v>
      </c>
      <c r="AM16" s="84">
        <v>18.600000000000001</v>
      </c>
      <c r="AN16" s="11"/>
      <c r="AO16" s="11"/>
      <c r="AP16" s="72" t="s">
        <v>182</v>
      </c>
      <c r="AQ16" s="85">
        <v>1968</v>
      </c>
      <c r="AR16" s="85">
        <v>130</v>
      </c>
      <c r="AS16" s="85">
        <v>123</v>
      </c>
      <c r="AT16" s="85">
        <v>135</v>
      </c>
      <c r="AU16" s="85">
        <v>156</v>
      </c>
      <c r="AV16" s="85">
        <v>188</v>
      </c>
      <c r="AW16" s="85">
        <v>221</v>
      </c>
      <c r="AX16" s="85">
        <v>257</v>
      </c>
      <c r="AY16" s="85">
        <v>257</v>
      </c>
      <c r="AZ16" s="85">
        <v>238</v>
      </c>
      <c r="BA16" s="85">
        <v>193</v>
      </c>
      <c r="BB16" s="85">
        <v>154</v>
      </c>
      <c r="BC16" s="85">
        <v>128</v>
      </c>
      <c r="BD16" s="59">
        <v>182</v>
      </c>
      <c r="BE16" s="59">
        <v>6</v>
      </c>
      <c r="BF16" s="86">
        <v>18.2</v>
      </c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</row>
    <row r="17" spans="1:72" ht="16" thickBot="1">
      <c r="A17" s="11"/>
      <c r="B17" s="11"/>
      <c r="C17" s="11"/>
      <c r="D17" s="53" t="s">
        <v>182</v>
      </c>
      <c r="E17" s="79">
        <v>1948</v>
      </c>
      <c r="F17" s="79">
        <v>130</v>
      </c>
      <c r="G17" s="79">
        <v>140</v>
      </c>
      <c r="H17" s="79">
        <v>149</v>
      </c>
      <c r="I17" s="79">
        <v>161</v>
      </c>
      <c r="J17" s="79">
        <v>188</v>
      </c>
      <c r="K17" s="79">
        <v>225</v>
      </c>
      <c r="L17" s="79">
        <v>238</v>
      </c>
      <c r="M17" s="79">
        <v>258</v>
      </c>
      <c r="N17" s="79">
        <v>222</v>
      </c>
      <c r="O17" s="79">
        <v>200</v>
      </c>
      <c r="P17" s="79">
        <v>159</v>
      </c>
      <c r="Q17" s="79">
        <v>142</v>
      </c>
      <c r="R17" s="55">
        <v>184</v>
      </c>
      <c r="S17" s="55">
        <v>7</v>
      </c>
      <c r="T17" s="82">
        <v>18.399999999999999</v>
      </c>
      <c r="U17" s="11"/>
      <c r="V17" s="11"/>
      <c r="W17" s="57" t="s">
        <v>182</v>
      </c>
      <c r="X17" s="85">
        <v>1948</v>
      </c>
      <c r="Y17" s="85">
        <v>130</v>
      </c>
      <c r="Z17" s="85">
        <v>140</v>
      </c>
      <c r="AA17" s="85">
        <v>149</v>
      </c>
      <c r="AB17" s="85">
        <v>161</v>
      </c>
      <c r="AC17" s="85">
        <v>188</v>
      </c>
      <c r="AD17" s="85">
        <v>225</v>
      </c>
      <c r="AE17" s="85">
        <v>238</v>
      </c>
      <c r="AF17" s="85">
        <v>258</v>
      </c>
      <c r="AG17" s="85">
        <v>222</v>
      </c>
      <c r="AH17" s="85">
        <v>200</v>
      </c>
      <c r="AI17" s="85">
        <v>159</v>
      </c>
      <c r="AJ17" s="85">
        <v>142</v>
      </c>
      <c r="AK17" s="59">
        <v>184</v>
      </c>
      <c r="AL17" s="59">
        <v>6</v>
      </c>
      <c r="AM17" s="84">
        <v>18.399999999999999</v>
      </c>
      <c r="AN17" s="11"/>
      <c r="AO17" s="11"/>
      <c r="AP17" s="72" t="s">
        <v>182</v>
      </c>
      <c r="AQ17" s="85">
        <v>1969</v>
      </c>
      <c r="AR17" s="85">
        <v>131</v>
      </c>
      <c r="AS17" s="85">
        <v>117</v>
      </c>
      <c r="AT17" s="85">
        <v>145</v>
      </c>
      <c r="AU17" s="85">
        <v>161</v>
      </c>
      <c r="AV17" s="85">
        <v>191</v>
      </c>
      <c r="AW17" s="85">
        <v>213</v>
      </c>
      <c r="AX17" s="85">
        <v>236</v>
      </c>
      <c r="AY17" s="85">
        <v>251</v>
      </c>
      <c r="AZ17" s="85">
        <v>215</v>
      </c>
      <c r="BA17" s="85">
        <v>189</v>
      </c>
      <c r="BB17" s="85">
        <v>150</v>
      </c>
      <c r="BC17" s="85">
        <v>121</v>
      </c>
      <c r="BD17" s="59">
        <v>177</v>
      </c>
      <c r="BE17" s="59">
        <v>7</v>
      </c>
      <c r="BF17" s="86">
        <v>17.7</v>
      </c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</row>
    <row r="18" spans="1:72" ht="21" thickBot="1">
      <c r="A18" s="11"/>
      <c r="B18" s="11"/>
      <c r="C18" s="11"/>
      <c r="D18" s="53" t="s">
        <v>182</v>
      </c>
      <c r="E18" s="79">
        <v>1949</v>
      </c>
      <c r="F18" s="79">
        <v>123</v>
      </c>
      <c r="G18" s="79">
        <v>132</v>
      </c>
      <c r="H18" s="79">
        <v>144</v>
      </c>
      <c r="I18" s="79">
        <v>171</v>
      </c>
      <c r="J18" s="79">
        <v>190</v>
      </c>
      <c r="K18" s="66">
        <v>237</v>
      </c>
      <c r="L18" s="79">
        <v>265</v>
      </c>
      <c r="M18" s="79">
        <v>268</v>
      </c>
      <c r="N18" s="79">
        <v>241</v>
      </c>
      <c r="O18" s="79">
        <v>207</v>
      </c>
      <c r="P18" s="79">
        <v>165</v>
      </c>
      <c r="Q18" s="79">
        <v>131</v>
      </c>
      <c r="R18" s="55">
        <v>190</v>
      </c>
      <c r="S18" s="55">
        <v>8</v>
      </c>
      <c r="T18" s="82">
        <v>19</v>
      </c>
      <c r="U18" s="11"/>
      <c r="V18" s="11"/>
      <c r="W18" s="57" t="s">
        <v>182</v>
      </c>
      <c r="X18" s="85">
        <v>1949</v>
      </c>
      <c r="Y18" s="85">
        <v>123</v>
      </c>
      <c r="Z18" s="85">
        <v>132</v>
      </c>
      <c r="AA18" s="85">
        <v>144</v>
      </c>
      <c r="AB18" s="85">
        <v>171</v>
      </c>
      <c r="AC18" s="85">
        <v>190</v>
      </c>
      <c r="AD18" s="69">
        <v>237</v>
      </c>
      <c r="AE18" s="85">
        <v>265</v>
      </c>
      <c r="AF18" s="85">
        <v>268</v>
      </c>
      <c r="AG18" s="85">
        <v>241</v>
      </c>
      <c r="AH18" s="85">
        <v>207</v>
      </c>
      <c r="AI18" s="85">
        <v>165</v>
      </c>
      <c r="AJ18" s="85">
        <v>131</v>
      </c>
      <c r="AK18" s="59">
        <v>190</v>
      </c>
      <c r="AL18" s="59">
        <v>7</v>
      </c>
      <c r="AM18" s="84">
        <v>19</v>
      </c>
      <c r="AN18" s="11"/>
      <c r="AO18" s="11"/>
      <c r="AP18" s="72" t="s">
        <v>182</v>
      </c>
      <c r="AQ18" s="85">
        <v>1970</v>
      </c>
      <c r="AR18" s="85">
        <v>132</v>
      </c>
      <c r="AS18" s="85">
        <v>134</v>
      </c>
      <c r="AT18" s="85">
        <v>138</v>
      </c>
      <c r="AU18" s="85">
        <v>164</v>
      </c>
      <c r="AV18" s="85">
        <v>179</v>
      </c>
      <c r="AW18" s="85">
        <v>220</v>
      </c>
      <c r="AX18" s="85">
        <v>250</v>
      </c>
      <c r="AY18" s="85">
        <v>259</v>
      </c>
      <c r="AZ18" s="85">
        <v>235</v>
      </c>
      <c r="BA18" s="85">
        <v>182</v>
      </c>
      <c r="BB18" s="85">
        <v>161</v>
      </c>
      <c r="BC18" s="85">
        <v>104</v>
      </c>
      <c r="BD18" s="59">
        <v>180</v>
      </c>
      <c r="BE18" s="59">
        <v>8</v>
      </c>
      <c r="BF18" s="86">
        <v>18</v>
      </c>
      <c r="BG18" s="11"/>
      <c r="BH18" s="11"/>
      <c r="BI18" s="11"/>
      <c r="BJ18" s="11"/>
      <c r="BK18" s="88" t="s">
        <v>183</v>
      </c>
      <c r="BL18" s="19"/>
      <c r="BM18" s="19"/>
      <c r="BN18" s="92"/>
      <c r="BO18" s="89">
        <v>426</v>
      </c>
      <c r="BP18" s="76" t="s">
        <v>184</v>
      </c>
      <c r="BQ18" s="77"/>
      <c r="BR18" s="77"/>
      <c r="BS18" s="77"/>
      <c r="BT18" s="168" t="s">
        <v>185</v>
      </c>
    </row>
    <row r="19" spans="1:72" ht="21" thickBot="1">
      <c r="A19" s="11"/>
      <c r="B19" s="11"/>
      <c r="C19" s="11"/>
      <c r="D19" s="53" t="s">
        <v>182</v>
      </c>
      <c r="E19" s="79">
        <v>1950</v>
      </c>
      <c r="F19" s="79">
        <v>125</v>
      </c>
      <c r="G19" s="79">
        <v>138</v>
      </c>
      <c r="H19" s="79">
        <v>147</v>
      </c>
      <c r="I19" s="79">
        <v>166</v>
      </c>
      <c r="J19" s="79">
        <v>187</v>
      </c>
      <c r="K19" s="79">
        <v>227</v>
      </c>
      <c r="L19" s="79">
        <v>256</v>
      </c>
      <c r="M19" s="79">
        <v>271</v>
      </c>
      <c r="N19" s="79">
        <v>237</v>
      </c>
      <c r="O19" s="79">
        <v>202</v>
      </c>
      <c r="P19" s="79">
        <v>168</v>
      </c>
      <c r="Q19" s="79">
        <v>120</v>
      </c>
      <c r="R19" s="55">
        <v>187</v>
      </c>
      <c r="S19" s="55">
        <v>9</v>
      </c>
      <c r="T19" s="82">
        <v>18.7</v>
      </c>
      <c r="U19" s="11"/>
      <c r="V19" s="11"/>
      <c r="W19" s="57" t="s">
        <v>182</v>
      </c>
      <c r="X19" s="85">
        <v>1950</v>
      </c>
      <c r="Y19" s="85">
        <v>125</v>
      </c>
      <c r="Z19" s="85">
        <v>138</v>
      </c>
      <c r="AA19" s="85">
        <v>147</v>
      </c>
      <c r="AB19" s="85">
        <v>166</v>
      </c>
      <c r="AC19" s="85">
        <v>187</v>
      </c>
      <c r="AD19" s="85">
        <v>227</v>
      </c>
      <c r="AE19" s="85">
        <v>256</v>
      </c>
      <c r="AF19" s="85">
        <v>271</v>
      </c>
      <c r="AG19" s="85">
        <v>237</v>
      </c>
      <c r="AH19" s="85">
        <v>202</v>
      </c>
      <c r="AI19" s="85">
        <v>168</v>
      </c>
      <c r="AJ19" s="85">
        <v>120</v>
      </c>
      <c r="AK19" s="59">
        <v>187</v>
      </c>
      <c r="AL19" s="59">
        <v>8</v>
      </c>
      <c r="AM19" s="84">
        <v>18.7</v>
      </c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88" t="s">
        <v>186</v>
      </c>
      <c r="BL19" s="19"/>
      <c r="BM19" s="19"/>
      <c r="BN19" s="93"/>
      <c r="BO19" s="94">
        <v>424.4</v>
      </c>
      <c r="BP19" s="95" t="s">
        <v>181</v>
      </c>
      <c r="BQ19" s="96"/>
      <c r="BR19" s="96"/>
      <c r="BS19" s="96"/>
      <c r="BT19" s="78">
        <v>454.9</v>
      </c>
    </row>
    <row r="20" spans="1:72" ht="15">
      <c r="A20" s="11"/>
      <c r="B20" s="11"/>
      <c r="C20" s="11"/>
      <c r="D20" s="53" t="s">
        <v>182</v>
      </c>
      <c r="E20" s="79">
        <v>1951</v>
      </c>
      <c r="F20" s="79">
        <v>117</v>
      </c>
      <c r="G20" s="79">
        <v>126</v>
      </c>
      <c r="H20" s="79">
        <v>150</v>
      </c>
      <c r="I20" s="79">
        <v>157</v>
      </c>
      <c r="J20" s="79">
        <v>187</v>
      </c>
      <c r="K20" s="79">
        <v>223</v>
      </c>
      <c r="L20" s="79">
        <v>250</v>
      </c>
      <c r="M20" s="79">
        <v>252</v>
      </c>
      <c r="N20" s="79">
        <v>229</v>
      </c>
      <c r="O20" s="79">
        <v>187</v>
      </c>
      <c r="P20" s="79">
        <v>149</v>
      </c>
      <c r="Q20" s="79">
        <v>142</v>
      </c>
      <c r="R20" s="55">
        <v>181</v>
      </c>
      <c r="S20" s="55">
        <v>10</v>
      </c>
      <c r="T20" s="82">
        <v>18.100000000000001</v>
      </c>
      <c r="U20" s="11"/>
      <c r="V20" s="11"/>
      <c r="W20" s="57" t="s">
        <v>182</v>
      </c>
      <c r="X20" s="85">
        <v>1951</v>
      </c>
      <c r="Y20" s="85">
        <v>117</v>
      </c>
      <c r="Z20" s="85">
        <v>126</v>
      </c>
      <c r="AA20" s="85">
        <v>150</v>
      </c>
      <c r="AB20" s="85">
        <v>157</v>
      </c>
      <c r="AC20" s="85">
        <v>187</v>
      </c>
      <c r="AD20" s="85">
        <v>223</v>
      </c>
      <c r="AE20" s="85">
        <v>250</v>
      </c>
      <c r="AF20" s="85">
        <v>252</v>
      </c>
      <c r="AG20" s="85">
        <v>229</v>
      </c>
      <c r="AH20" s="85">
        <v>187</v>
      </c>
      <c r="AI20" s="85">
        <v>149</v>
      </c>
      <c r="AJ20" s="85">
        <v>142</v>
      </c>
      <c r="AK20" s="59">
        <v>181</v>
      </c>
      <c r="AL20" s="59">
        <v>9</v>
      </c>
      <c r="AM20" s="84">
        <v>18.100000000000001</v>
      </c>
      <c r="AN20" s="11"/>
      <c r="AO20" s="11"/>
      <c r="AP20" s="11"/>
      <c r="AQ20" s="11" t="s">
        <v>187</v>
      </c>
      <c r="AR20" s="11">
        <v>1024</v>
      </c>
      <c r="AS20" s="11">
        <v>1011</v>
      </c>
      <c r="AT20" s="11">
        <v>1159</v>
      </c>
      <c r="AU20" s="11">
        <v>1298</v>
      </c>
      <c r="AV20" s="11">
        <v>1548</v>
      </c>
      <c r="AW20" s="11">
        <v>1792</v>
      </c>
      <c r="AX20" s="11">
        <v>2002</v>
      </c>
      <c r="AY20" s="11">
        <v>2053</v>
      </c>
      <c r="AZ20" s="11">
        <v>1831</v>
      </c>
      <c r="BA20" s="11">
        <v>1530</v>
      </c>
      <c r="BB20" s="11">
        <v>1215</v>
      </c>
      <c r="BC20" s="11">
        <v>971</v>
      </c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</row>
    <row r="21" spans="1:72" ht="15">
      <c r="A21" s="11"/>
      <c r="B21" s="11"/>
      <c r="C21" s="11"/>
      <c r="D21" s="53" t="s">
        <v>182</v>
      </c>
      <c r="E21" s="79">
        <v>1952</v>
      </c>
      <c r="F21" s="79">
        <v>109</v>
      </c>
      <c r="G21" s="79">
        <v>125</v>
      </c>
      <c r="H21" s="79">
        <v>168</v>
      </c>
      <c r="I21" s="79">
        <v>165</v>
      </c>
      <c r="J21" s="79">
        <v>188</v>
      </c>
      <c r="K21" s="79">
        <v>245</v>
      </c>
      <c r="L21" s="79">
        <v>260</v>
      </c>
      <c r="M21" s="79">
        <v>259</v>
      </c>
      <c r="N21" s="79">
        <v>224</v>
      </c>
      <c r="O21" s="79">
        <v>206</v>
      </c>
      <c r="P21" s="79">
        <v>163</v>
      </c>
      <c r="Q21" s="79">
        <v>135</v>
      </c>
      <c r="R21" s="55">
        <v>187</v>
      </c>
      <c r="S21" s="55">
        <v>11</v>
      </c>
      <c r="T21" s="82">
        <v>18.7</v>
      </c>
      <c r="U21" s="11"/>
      <c r="V21" s="11"/>
      <c r="W21" s="57" t="s">
        <v>182</v>
      </c>
      <c r="X21" s="85">
        <v>1952</v>
      </c>
      <c r="Y21" s="85">
        <v>109</v>
      </c>
      <c r="Z21" s="85">
        <v>125</v>
      </c>
      <c r="AA21" s="85">
        <v>168</v>
      </c>
      <c r="AB21" s="85">
        <v>165</v>
      </c>
      <c r="AC21" s="85">
        <v>188</v>
      </c>
      <c r="AD21" s="85">
        <v>245</v>
      </c>
      <c r="AE21" s="85">
        <v>260</v>
      </c>
      <c r="AF21" s="85">
        <v>259</v>
      </c>
      <c r="AG21" s="85">
        <v>224</v>
      </c>
      <c r="AH21" s="85">
        <v>206</v>
      </c>
      <c r="AI21" s="85">
        <v>163</v>
      </c>
      <c r="AJ21" s="85">
        <v>135</v>
      </c>
      <c r="AK21" s="59">
        <v>187</v>
      </c>
      <c r="AL21" s="59">
        <v>10</v>
      </c>
      <c r="AM21" s="84">
        <v>18.7</v>
      </c>
      <c r="AN21" s="11"/>
      <c r="AO21" s="11"/>
      <c r="AP21" s="11"/>
      <c r="AQ21" s="11" t="s">
        <v>188</v>
      </c>
      <c r="AR21" s="11">
        <v>128</v>
      </c>
      <c r="AS21" s="11">
        <v>126.375</v>
      </c>
      <c r="AT21" s="11">
        <v>144.875</v>
      </c>
      <c r="AU21" s="11">
        <v>162.25</v>
      </c>
      <c r="AV21" s="11">
        <v>193.5</v>
      </c>
      <c r="AW21" s="11">
        <v>224</v>
      </c>
      <c r="AX21" s="11">
        <v>250.25</v>
      </c>
      <c r="AY21" s="11">
        <v>256.625</v>
      </c>
      <c r="AZ21" s="11">
        <v>228.875</v>
      </c>
      <c r="BA21" s="11">
        <v>191.25</v>
      </c>
      <c r="BB21" s="11">
        <v>151.875</v>
      </c>
      <c r="BC21" s="11">
        <v>121.375</v>
      </c>
      <c r="BD21" s="97" t="s">
        <v>187</v>
      </c>
      <c r="BE21" s="98" t="s">
        <v>188</v>
      </c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 t="s">
        <v>189</v>
      </c>
      <c r="BR21" s="99">
        <v>456.7</v>
      </c>
      <c r="BS21" s="11"/>
      <c r="BT21" s="11"/>
    </row>
    <row r="22" spans="1:72" ht="15">
      <c r="A22" s="11"/>
      <c r="B22" s="11"/>
      <c r="C22" s="11"/>
      <c r="D22" s="53" t="s">
        <v>182</v>
      </c>
      <c r="E22" s="79">
        <v>1953</v>
      </c>
      <c r="F22" s="79">
        <v>109</v>
      </c>
      <c r="G22" s="79">
        <v>118</v>
      </c>
      <c r="H22" s="79">
        <v>131</v>
      </c>
      <c r="I22" s="79">
        <v>160</v>
      </c>
      <c r="J22" s="79">
        <v>209</v>
      </c>
      <c r="K22" s="79">
        <v>225</v>
      </c>
      <c r="L22" s="79">
        <v>253</v>
      </c>
      <c r="M22" s="79">
        <v>259</v>
      </c>
      <c r="N22" s="79">
        <v>233</v>
      </c>
      <c r="O22" s="79">
        <v>186</v>
      </c>
      <c r="P22" s="79">
        <v>160</v>
      </c>
      <c r="Q22" s="79">
        <v>143</v>
      </c>
      <c r="R22" s="55">
        <v>182</v>
      </c>
      <c r="S22" s="55">
        <v>12</v>
      </c>
      <c r="T22" s="82">
        <v>18.2</v>
      </c>
      <c r="U22" s="11"/>
      <c r="V22" s="11"/>
      <c r="W22" s="57" t="s">
        <v>182</v>
      </c>
      <c r="X22" s="85">
        <v>1953</v>
      </c>
      <c r="Y22" s="85">
        <v>109</v>
      </c>
      <c r="Z22" s="85">
        <v>118</v>
      </c>
      <c r="AA22" s="85">
        <v>131</v>
      </c>
      <c r="AB22" s="85">
        <v>160</v>
      </c>
      <c r="AC22" s="85">
        <v>209</v>
      </c>
      <c r="AD22" s="85">
        <v>225</v>
      </c>
      <c r="AE22" s="85">
        <v>253</v>
      </c>
      <c r="AF22" s="85">
        <v>259</v>
      </c>
      <c r="AG22" s="85">
        <v>233</v>
      </c>
      <c r="AH22" s="85">
        <v>186</v>
      </c>
      <c r="AI22" s="85">
        <v>160</v>
      </c>
      <c r="AJ22" s="85">
        <v>143</v>
      </c>
      <c r="AK22" s="59">
        <v>182</v>
      </c>
      <c r="AL22" s="59">
        <v>11</v>
      </c>
      <c r="AM22" s="84">
        <v>18.2</v>
      </c>
      <c r="AN22" s="11"/>
      <c r="AO22" s="11"/>
      <c r="AP22" s="11"/>
      <c r="AQ22" s="11" t="s">
        <v>190</v>
      </c>
      <c r="AR22" s="99">
        <v>128</v>
      </c>
      <c r="AS22" s="99">
        <v>126.4</v>
      </c>
      <c r="AT22" s="99">
        <v>144.9</v>
      </c>
      <c r="AU22" s="99">
        <v>162.30000000000001</v>
      </c>
      <c r="AV22" s="99">
        <v>193.5</v>
      </c>
      <c r="AW22" s="99">
        <v>224</v>
      </c>
      <c r="AX22" s="99">
        <v>250.3</v>
      </c>
      <c r="AY22" s="99">
        <v>256.60000000000002</v>
      </c>
      <c r="AZ22" s="99">
        <v>228.9</v>
      </c>
      <c r="BA22" s="99">
        <v>191.3</v>
      </c>
      <c r="BB22" s="99">
        <v>151.9</v>
      </c>
      <c r="BC22" s="99">
        <v>121.4</v>
      </c>
      <c r="BD22" s="100">
        <v>2179.3000000000002</v>
      </c>
      <c r="BE22" s="101">
        <v>181.6</v>
      </c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</row>
    <row r="23" spans="1:72" ht="16" thickBot="1">
      <c r="A23" s="11"/>
      <c r="B23" s="11"/>
      <c r="C23" s="11"/>
      <c r="D23" s="53" t="s">
        <v>182</v>
      </c>
      <c r="E23" s="79">
        <v>1954</v>
      </c>
      <c r="F23" s="79">
        <v>106</v>
      </c>
      <c r="G23" s="79">
        <v>109</v>
      </c>
      <c r="H23" s="79">
        <v>146</v>
      </c>
      <c r="I23" s="79">
        <v>151</v>
      </c>
      <c r="J23" s="79">
        <v>191</v>
      </c>
      <c r="K23" s="79">
        <v>223</v>
      </c>
      <c r="L23" s="79">
        <v>238</v>
      </c>
      <c r="M23" s="79">
        <v>243</v>
      </c>
      <c r="N23" s="79">
        <v>229</v>
      </c>
      <c r="O23" s="79">
        <v>199</v>
      </c>
      <c r="P23" s="79">
        <v>169</v>
      </c>
      <c r="Q23" s="79">
        <v>134</v>
      </c>
      <c r="R23" s="55">
        <v>178</v>
      </c>
      <c r="S23" s="55">
        <v>13</v>
      </c>
      <c r="T23" s="82">
        <v>17.8</v>
      </c>
      <c r="U23" s="11"/>
      <c r="V23" s="11"/>
      <c r="W23" s="57" t="s">
        <v>182</v>
      </c>
      <c r="X23" s="85">
        <v>1954</v>
      </c>
      <c r="Y23" s="85">
        <v>106</v>
      </c>
      <c r="Z23" s="85">
        <v>109</v>
      </c>
      <c r="AA23" s="85">
        <v>146</v>
      </c>
      <c r="AB23" s="85">
        <v>151</v>
      </c>
      <c r="AC23" s="85">
        <v>191</v>
      </c>
      <c r="AD23" s="85">
        <v>223</v>
      </c>
      <c r="AE23" s="85">
        <v>238</v>
      </c>
      <c r="AF23" s="85">
        <v>243</v>
      </c>
      <c r="AG23" s="85">
        <v>229</v>
      </c>
      <c r="AH23" s="85">
        <v>199</v>
      </c>
      <c r="AI23" s="85">
        <v>169</v>
      </c>
      <c r="AJ23" s="85">
        <v>134</v>
      </c>
      <c r="AK23" s="59">
        <v>178</v>
      </c>
      <c r="AL23" s="59">
        <v>12</v>
      </c>
      <c r="AM23" s="84">
        <v>17.8</v>
      </c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87"/>
      <c r="AZ23" s="11"/>
      <c r="BA23" s="11"/>
      <c r="BB23" s="11"/>
      <c r="BC23" s="87"/>
      <c r="BD23" s="102"/>
      <c r="BE23" s="103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</row>
    <row r="24" spans="1:72" ht="16" thickBot="1">
      <c r="A24" s="11"/>
      <c r="B24" s="11"/>
      <c r="C24" s="11"/>
      <c r="D24" s="53" t="s">
        <v>182</v>
      </c>
      <c r="E24" s="79">
        <v>1955</v>
      </c>
      <c r="F24" s="79">
        <v>148</v>
      </c>
      <c r="G24" s="79">
        <v>136</v>
      </c>
      <c r="H24" s="79">
        <v>135</v>
      </c>
      <c r="I24" s="79">
        <v>165</v>
      </c>
      <c r="J24" s="79">
        <v>212</v>
      </c>
      <c r="K24" s="79">
        <v>230</v>
      </c>
      <c r="L24" s="79">
        <v>262</v>
      </c>
      <c r="M24" s="79">
        <v>255</v>
      </c>
      <c r="N24" s="79">
        <v>242</v>
      </c>
      <c r="O24" s="79">
        <v>193</v>
      </c>
      <c r="P24" s="79">
        <v>163</v>
      </c>
      <c r="Q24" s="79">
        <v>150</v>
      </c>
      <c r="R24" s="55">
        <v>191</v>
      </c>
      <c r="S24" s="55">
        <v>14</v>
      </c>
      <c r="T24" s="82">
        <v>19.100000000000001</v>
      </c>
      <c r="U24" s="11"/>
      <c r="V24" s="11"/>
      <c r="W24" s="57" t="s">
        <v>182</v>
      </c>
      <c r="X24" s="85">
        <v>1955</v>
      </c>
      <c r="Y24" s="85">
        <v>148</v>
      </c>
      <c r="Z24" s="85">
        <v>136</v>
      </c>
      <c r="AA24" s="85">
        <v>135</v>
      </c>
      <c r="AB24" s="85">
        <v>165</v>
      </c>
      <c r="AC24" s="85">
        <v>212</v>
      </c>
      <c r="AD24" s="85">
        <v>230</v>
      </c>
      <c r="AE24" s="85">
        <v>262</v>
      </c>
      <c r="AF24" s="85">
        <v>255</v>
      </c>
      <c r="AG24" s="85">
        <v>242</v>
      </c>
      <c r="AH24" s="85">
        <v>193</v>
      </c>
      <c r="AI24" s="85">
        <v>163</v>
      </c>
      <c r="AJ24" s="85">
        <v>150</v>
      </c>
      <c r="AK24" s="59">
        <v>191</v>
      </c>
      <c r="AL24" s="59">
        <v>13</v>
      </c>
      <c r="AM24" s="84">
        <v>19.100000000000001</v>
      </c>
      <c r="AN24" s="11"/>
      <c r="AO24" s="11"/>
      <c r="AP24" s="11"/>
      <c r="AQ24" s="104" t="s">
        <v>191</v>
      </c>
      <c r="AR24" s="105">
        <v>13.5</v>
      </c>
      <c r="AS24" s="11"/>
      <c r="AT24" s="99"/>
      <c r="AU24" s="11"/>
      <c r="AV24" s="11"/>
      <c r="AW24" s="11"/>
      <c r="AX24" s="11"/>
      <c r="AY24" s="11"/>
      <c r="AZ24" s="11"/>
      <c r="BA24" s="11"/>
      <c r="BB24" s="11"/>
      <c r="BC24" s="11"/>
      <c r="BD24" s="102"/>
      <c r="BE24" s="103" t="s">
        <v>192</v>
      </c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</row>
    <row r="25" spans="1:72" ht="46" thickBot="1">
      <c r="A25" s="11"/>
      <c r="B25" s="11"/>
      <c r="C25" s="11"/>
      <c r="D25" s="53" t="s">
        <v>182</v>
      </c>
      <c r="E25" s="79">
        <v>1956</v>
      </c>
      <c r="F25" s="79">
        <v>126</v>
      </c>
      <c r="G25" s="79">
        <v>89</v>
      </c>
      <c r="H25" s="79">
        <v>133</v>
      </c>
      <c r="I25" s="79">
        <v>148</v>
      </c>
      <c r="J25" s="79">
        <v>185</v>
      </c>
      <c r="K25" s="79">
        <v>214</v>
      </c>
      <c r="L25" s="79">
        <v>248</v>
      </c>
      <c r="M25" s="66">
        <v>254</v>
      </c>
      <c r="N25" s="79">
        <v>218</v>
      </c>
      <c r="O25" s="79">
        <v>191</v>
      </c>
      <c r="P25" s="79">
        <v>144</v>
      </c>
      <c r="Q25" s="79">
        <v>112</v>
      </c>
      <c r="R25" s="55">
        <v>172</v>
      </c>
      <c r="S25" s="55">
        <v>15</v>
      </c>
      <c r="T25" s="82">
        <v>17.2</v>
      </c>
      <c r="U25" s="11"/>
      <c r="V25" s="11"/>
      <c r="W25" s="57" t="s">
        <v>182</v>
      </c>
      <c r="X25" s="85">
        <v>1956</v>
      </c>
      <c r="Y25" s="85">
        <v>126</v>
      </c>
      <c r="Z25" s="85">
        <v>89</v>
      </c>
      <c r="AA25" s="85">
        <v>133</v>
      </c>
      <c r="AB25" s="85">
        <v>148</v>
      </c>
      <c r="AC25" s="85">
        <v>185</v>
      </c>
      <c r="AD25" s="85">
        <v>214</v>
      </c>
      <c r="AE25" s="85">
        <v>248</v>
      </c>
      <c r="AF25" s="69">
        <v>254</v>
      </c>
      <c r="AG25" s="85">
        <v>218</v>
      </c>
      <c r="AH25" s="85">
        <v>191</v>
      </c>
      <c r="AI25" s="85">
        <v>144</v>
      </c>
      <c r="AJ25" s="85">
        <v>112</v>
      </c>
      <c r="AK25" s="59">
        <v>172</v>
      </c>
      <c r="AL25" s="59">
        <v>14</v>
      </c>
      <c r="AM25" s="84">
        <v>17.2</v>
      </c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99"/>
      <c r="BA25" s="11"/>
      <c r="BB25" s="11"/>
      <c r="BC25" s="11"/>
      <c r="BD25" s="106"/>
      <c r="BE25" s="107">
        <v>181.6</v>
      </c>
      <c r="BF25" s="11"/>
      <c r="BG25" s="11"/>
      <c r="BH25" s="11"/>
      <c r="BI25" s="11"/>
      <c r="BJ25" s="11"/>
      <c r="BK25" s="162" t="s">
        <v>184</v>
      </c>
      <c r="BL25" s="163"/>
      <c r="BM25" s="163"/>
      <c r="BN25" s="164"/>
      <c r="BO25" s="164"/>
      <c r="BP25" s="165"/>
      <c r="BQ25" s="166"/>
      <c r="BR25" s="166"/>
      <c r="BS25" s="167">
        <v>456.7</v>
      </c>
      <c r="BT25" s="11"/>
    </row>
    <row r="26" spans="1:72" ht="15">
      <c r="A26" s="11"/>
      <c r="B26" s="11"/>
      <c r="C26" s="11"/>
      <c r="D26" s="53" t="s">
        <v>182</v>
      </c>
      <c r="E26" s="79">
        <v>1957</v>
      </c>
      <c r="F26" s="79">
        <v>102</v>
      </c>
      <c r="G26" s="79">
        <v>137</v>
      </c>
      <c r="H26" s="79">
        <v>158</v>
      </c>
      <c r="I26" s="79">
        <v>151</v>
      </c>
      <c r="J26" s="79">
        <v>181</v>
      </c>
      <c r="K26" s="79">
        <v>216</v>
      </c>
      <c r="L26" s="79">
        <v>248</v>
      </c>
      <c r="M26" s="79">
        <v>261</v>
      </c>
      <c r="N26" s="79">
        <v>240</v>
      </c>
      <c r="O26" s="79">
        <v>184</v>
      </c>
      <c r="P26" s="79">
        <v>145</v>
      </c>
      <c r="Q26" s="79">
        <v>114</v>
      </c>
      <c r="R26" s="55">
        <v>178</v>
      </c>
      <c r="S26" s="55">
        <v>16</v>
      </c>
      <c r="T26" s="82">
        <v>17.8</v>
      </c>
      <c r="U26" s="11"/>
      <c r="V26" s="11"/>
      <c r="W26" s="57" t="s">
        <v>182</v>
      </c>
      <c r="X26" s="85">
        <v>1957</v>
      </c>
      <c r="Y26" s="85">
        <v>102</v>
      </c>
      <c r="Z26" s="85">
        <v>137</v>
      </c>
      <c r="AA26" s="85">
        <v>158</v>
      </c>
      <c r="AB26" s="85">
        <v>151</v>
      </c>
      <c r="AC26" s="85">
        <v>181</v>
      </c>
      <c r="AD26" s="85">
        <v>216</v>
      </c>
      <c r="AE26" s="85">
        <v>248</v>
      </c>
      <c r="AF26" s="85">
        <v>261</v>
      </c>
      <c r="AG26" s="85">
        <v>240</v>
      </c>
      <c r="AH26" s="85">
        <v>184</v>
      </c>
      <c r="AI26" s="85">
        <v>145</v>
      </c>
      <c r="AJ26" s="85">
        <v>114</v>
      </c>
      <c r="AK26" s="59">
        <v>178</v>
      </c>
      <c r="AL26" s="59">
        <v>15</v>
      </c>
      <c r="AM26" s="84">
        <v>17.8</v>
      </c>
      <c r="AN26" s="11"/>
      <c r="AO26" s="11"/>
      <c r="AP26" s="11"/>
      <c r="AQ26" s="11"/>
      <c r="AR26" s="11" t="s">
        <v>193</v>
      </c>
      <c r="AS26" s="11"/>
      <c r="AT26" s="99"/>
      <c r="AU26" s="11"/>
      <c r="AV26" s="107">
        <v>181.6</v>
      </c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</row>
    <row r="27" spans="1:72" ht="15">
      <c r="A27" s="11"/>
      <c r="B27" s="11"/>
      <c r="C27" s="11"/>
      <c r="D27" s="53" t="s">
        <v>182</v>
      </c>
      <c r="E27" s="79">
        <v>1958</v>
      </c>
      <c r="F27" s="79">
        <v>119</v>
      </c>
      <c r="G27" s="79">
        <v>144</v>
      </c>
      <c r="H27" s="79">
        <v>154</v>
      </c>
      <c r="I27" s="79">
        <v>158</v>
      </c>
      <c r="J27" s="79">
        <v>207</v>
      </c>
      <c r="K27" s="79">
        <v>231</v>
      </c>
      <c r="L27" s="79">
        <v>235</v>
      </c>
      <c r="M27" s="79">
        <v>251</v>
      </c>
      <c r="N27" s="79">
        <v>231</v>
      </c>
      <c r="O27" s="79">
        <v>189</v>
      </c>
      <c r="P27" s="79">
        <v>148</v>
      </c>
      <c r="Q27" s="79">
        <v>136</v>
      </c>
      <c r="R27" s="55">
        <v>184</v>
      </c>
      <c r="S27" s="55">
        <v>17</v>
      </c>
      <c r="T27" s="82">
        <v>18.399999999999999</v>
      </c>
      <c r="U27" s="11"/>
      <c r="V27" s="11"/>
      <c r="W27" s="57" t="s">
        <v>182</v>
      </c>
      <c r="X27" s="85">
        <v>1958</v>
      </c>
      <c r="Y27" s="85">
        <v>119</v>
      </c>
      <c r="Z27" s="85">
        <v>144</v>
      </c>
      <c r="AA27" s="85">
        <v>154</v>
      </c>
      <c r="AB27" s="85">
        <v>158</v>
      </c>
      <c r="AC27" s="85">
        <v>207</v>
      </c>
      <c r="AD27" s="85">
        <v>231</v>
      </c>
      <c r="AE27" s="85">
        <v>235</v>
      </c>
      <c r="AF27" s="85">
        <v>251</v>
      </c>
      <c r="AG27" s="85">
        <v>231</v>
      </c>
      <c r="AH27" s="85">
        <v>189</v>
      </c>
      <c r="AI27" s="85">
        <v>148</v>
      </c>
      <c r="AJ27" s="85">
        <v>136</v>
      </c>
      <c r="AK27" s="59">
        <v>184</v>
      </c>
      <c r="AL27" s="59">
        <v>16</v>
      </c>
      <c r="AM27" s="84">
        <v>18.399999999999999</v>
      </c>
      <c r="AN27" s="11"/>
      <c r="AO27" s="11"/>
      <c r="AP27" s="11"/>
      <c r="AQ27" s="11"/>
      <c r="AR27" s="11" t="s">
        <v>194</v>
      </c>
      <c r="AS27" s="11"/>
      <c r="AT27" s="11"/>
      <c r="AU27" s="11"/>
      <c r="AV27" s="99">
        <v>121.4</v>
      </c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</row>
    <row r="28" spans="1:72" ht="15">
      <c r="A28" s="11"/>
      <c r="B28" s="11"/>
      <c r="C28" s="11"/>
      <c r="D28" s="53" t="s">
        <v>182</v>
      </c>
      <c r="E28" s="79">
        <v>1959</v>
      </c>
      <c r="F28" s="79">
        <v>131</v>
      </c>
      <c r="G28" s="79">
        <v>119</v>
      </c>
      <c r="H28" s="79">
        <v>153</v>
      </c>
      <c r="I28" s="79">
        <v>166</v>
      </c>
      <c r="J28" s="79">
        <v>184</v>
      </c>
      <c r="K28" s="79">
        <v>226</v>
      </c>
      <c r="L28" s="79">
        <v>249</v>
      </c>
      <c r="M28" s="79">
        <v>249</v>
      </c>
      <c r="N28" s="79">
        <v>237</v>
      </c>
      <c r="O28" s="79">
        <v>194</v>
      </c>
      <c r="P28" s="79">
        <v>156</v>
      </c>
      <c r="Q28" s="79">
        <v>138</v>
      </c>
      <c r="R28" s="55">
        <v>184</v>
      </c>
      <c r="S28" s="55">
        <v>18</v>
      </c>
      <c r="T28" s="82">
        <v>18.399999999999999</v>
      </c>
      <c r="U28" s="11"/>
      <c r="V28" s="11"/>
      <c r="W28" s="57" t="s">
        <v>182</v>
      </c>
      <c r="X28" s="85">
        <v>1959</v>
      </c>
      <c r="Y28" s="85">
        <v>131</v>
      </c>
      <c r="Z28" s="85">
        <v>119</v>
      </c>
      <c r="AA28" s="85">
        <v>153</v>
      </c>
      <c r="AB28" s="85">
        <v>166</v>
      </c>
      <c r="AC28" s="85">
        <v>184</v>
      </c>
      <c r="AD28" s="85">
        <v>226</v>
      </c>
      <c r="AE28" s="85">
        <v>249</v>
      </c>
      <c r="AF28" s="85">
        <v>249</v>
      </c>
      <c r="AG28" s="85">
        <v>237</v>
      </c>
      <c r="AH28" s="85">
        <v>194</v>
      </c>
      <c r="AI28" s="85">
        <v>156</v>
      </c>
      <c r="AJ28" s="85">
        <v>138</v>
      </c>
      <c r="AK28" s="59">
        <v>184</v>
      </c>
      <c r="AL28" s="59">
        <v>17</v>
      </c>
      <c r="AM28" s="84">
        <v>18.399999999999999</v>
      </c>
      <c r="AN28" s="11"/>
      <c r="AO28" s="11"/>
      <c r="AP28" s="11"/>
      <c r="AQ28" s="11"/>
      <c r="AR28" s="11" t="s">
        <v>194</v>
      </c>
      <c r="AS28" s="11"/>
      <c r="AT28" s="11"/>
      <c r="AU28" s="11"/>
      <c r="AV28" s="99">
        <v>121.4</v>
      </c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</row>
    <row r="29" spans="1:72" ht="16" thickBot="1">
      <c r="A29" s="11"/>
      <c r="B29" s="11"/>
      <c r="C29" s="11"/>
      <c r="D29" s="53" t="s">
        <v>182</v>
      </c>
      <c r="E29" s="79">
        <v>1960</v>
      </c>
      <c r="F29" s="79">
        <v>118</v>
      </c>
      <c r="G29" s="79">
        <v>132</v>
      </c>
      <c r="H29" s="79">
        <v>148</v>
      </c>
      <c r="I29" s="79">
        <v>167</v>
      </c>
      <c r="J29" s="79">
        <v>199</v>
      </c>
      <c r="K29" s="79">
        <v>231</v>
      </c>
      <c r="L29" s="79">
        <v>255</v>
      </c>
      <c r="M29" s="79">
        <v>249</v>
      </c>
      <c r="N29" s="79">
        <v>227</v>
      </c>
      <c r="O29" s="79">
        <v>174</v>
      </c>
      <c r="P29" s="79">
        <v>162</v>
      </c>
      <c r="Q29" s="79">
        <v>114</v>
      </c>
      <c r="R29" s="55">
        <v>181</v>
      </c>
      <c r="S29" s="55">
        <v>19</v>
      </c>
      <c r="T29" s="82">
        <v>18.100000000000001</v>
      </c>
      <c r="U29" s="11"/>
      <c r="V29" s="11"/>
      <c r="W29" s="57" t="s">
        <v>182</v>
      </c>
      <c r="X29" s="85">
        <v>1960</v>
      </c>
      <c r="Y29" s="85">
        <v>118</v>
      </c>
      <c r="Z29" s="85">
        <v>132</v>
      </c>
      <c r="AA29" s="85">
        <v>148</v>
      </c>
      <c r="AB29" s="85">
        <v>167</v>
      </c>
      <c r="AC29" s="85">
        <v>199</v>
      </c>
      <c r="AD29" s="85">
        <v>231</v>
      </c>
      <c r="AE29" s="85">
        <v>255</v>
      </c>
      <c r="AF29" s="85">
        <v>249</v>
      </c>
      <c r="AG29" s="85">
        <v>227</v>
      </c>
      <c r="AH29" s="85">
        <v>174</v>
      </c>
      <c r="AI29" s="85">
        <v>162</v>
      </c>
      <c r="AJ29" s="85">
        <v>114</v>
      </c>
      <c r="AK29" s="59">
        <v>181</v>
      </c>
      <c r="AL29" s="59">
        <v>18</v>
      </c>
      <c r="AM29" s="84">
        <v>18.100000000000001</v>
      </c>
      <c r="AN29" s="11"/>
      <c r="AO29" s="11"/>
      <c r="AP29" s="11"/>
      <c r="AQ29" s="11"/>
      <c r="AR29" s="11"/>
      <c r="AS29" s="11" t="s">
        <v>187</v>
      </c>
      <c r="AT29" s="99"/>
      <c r="AU29" s="11"/>
      <c r="AV29" s="99">
        <v>424.4</v>
      </c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</row>
    <row r="30" spans="1:72" ht="16" thickBot="1">
      <c r="A30" s="11"/>
      <c r="B30" s="11"/>
      <c r="C30" s="11"/>
      <c r="D30" s="53" t="s">
        <v>182</v>
      </c>
      <c r="E30" s="79">
        <v>1961</v>
      </c>
      <c r="F30" s="79">
        <v>125</v>
      </c>
      <c r="G30" s="79">
        <v>138</v>
      </c>
      <c r="H30" s="79">
        <v>128</v>
      </c>
      <c r="I30" s="79">
        <v>180</v>
      </c>
      <c r="J30" s="79">
        <v>206</v>
      </c>
      <c r="K30" s="66">
        <v>218</v>
      </c>
      <c r="L30" s="66">
        <v>240</v>
      </c>
      <c r="M30" s="66">
        <v>251</v>
      </c>
      <c r="N30" s="66">
        <v>231</v>
      </c>
      <c r="O30" s="66">
        <v>186</v>
      </c>
      <c r="P30" s="66">
        <v>144</v>
      </c>
      <c r="Q30" s="66">
        <v>141</v>
      </c>
      <c r="R30" s="55">
        <v>182</v>
      </c>
      <c r="S30" s="55">
        <v>20</v>
      </c>
      <c r="T30" s="82">
        <v>18.2</v>
      </c>
      <c r="U30" s="11"/>
      <c r="V30" s="11"/>
      <c r="W30" s="57" t="s">
        <v>182</v>
      </c>
      <c r="X30" s="85">
        <v>1961</v>
      </c>
      <c r="Y30" s="85">
        <v>125</v>
      </c>
      <c r="Z30" s="85">
        <v>138</v>
      </c>
      <c r="AA30" s="85">
        <v>128</v>
      </c>
      <c r="AB30" s="85">
        <v>180</v>
      </c>
      <c r="AC30" s="85">
        <v>206</v>
      </c>
      <c r="AD30" s="69">
        <v>218</v>
      </c>
      <c r="AE30" s="69">
        <v>240</v>
      </c>
      <c r="AF30" s="69">
        <v>251</v>
      </c>
      <c r="AG30" s="69">
        <v>231</v>
      </c>
      <c r="AH30" s="69">
        <v>186</v>
      </c>
      <c r="AI30" s="69">
        <v>144</v>
      </c>
      <c r="AJ30" s="69">
        <v>141</v>
      </c>
      <c r="AK30" s="59">
        <v>182</v>
      </c>
      <c r="AL30" s="59">
        <v>19</v>
      </c>
      <c r="AM30" s="84">
        <v>18.2</v>
      </c>
      <c r="AN30" s="11"/>
      <c r="AO30" s="11"/>
      <c r="AP30" s="11"/>
      <c r="AQ30" s="88" t="s">
        <v>186</v>
      </c>
      <c r="AR30" s="19"/>
      <c r="AS30" s="19"/>
      <c r="AT30" s="19"/>
      <c r="AU30" s="19"/>
      <c r="AV30" s="108">
        <v>424.4</v>
      </c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</row>
    <row r="31" spans="1:72" ht="15">
      <c r="A31" s="11"/>
      <c r="B31" s="11"/>
      <c r="C31" s="11"/>
      <c r="D31" s="53" t="s">
        <v>182</v>
      </c>
      <c r="E31" s="79">
        <v>1962</v>
      </c>
      <c r="F31" s="66">
        <v>130</v>
      </c>
      <c r="G31" s="66">
        <v>125</v>
      </c>
      <c r="H31" s="79">
        <v>144</v>
      </c>
      <c r="I31" s="66">
        <v>166</v>
      </c>
      <c r="J31" s="66">
        <v>198</v>
      </c>
      <c r="K31" s="66">
        <v>208</v>
      </c>
      <c r="L31" s="79">
        <v>257</v>
      </c>
      <c r="M31" s="66">
        <v>262</v>
      </c>
      <c r="N31" s="66">
        <v>257</v>
      </c>
      <c r="O31" s="66">
        <v>206</v>
      </c>
      <c r="P31" s="66">
        <v>137</v>
      </c>
      <c r="Q31" s="79">
        <v>126</v>
      </c>
      <c r="R31" s="55">
        <v>185</v>
      </c>
      <c r="S31" s="55">
        <v>21</v>
      </c>
      <c r="T31" s="82">
        <v>18.5</v>
      </c>
      <c r="U31" s="11"/>
      <c r="V31" s="11"/>
      <c r="W31" s="57" t="s">
        <v>182</v>
      </c>
      <c r="X31" s="85">
        <v>1962</v>
      </c>
      <c r="Y31" s="69">
        <v>130</v>
      </c>
      <c r="Z31" s="69">
        <v>125</v>
      </c>
      <c r="AA31" s="85">
        <v>144</v>
      </c>
      <c r="AB31" s="69">
        <v>166</v>
      </c>
      <c r="AC31" s="69">
        <v>198</v>
      </c>
      <c r="AD31" s="69">
        <v>208</v>
      </c>
      <c r="AE31" s="85">
        <v>257</v>
      </c>
      <c r="AF31" s="69">
        <v>262</v>
      </c>
      <c r="AG31" s="69">
        <v>257</v>
      </c>
      <c r="AH31" s="69">
        <v>206</v>
      </c>
      <c r="AI31" s="69">
        <v>137</v>
      </c>
      <c r="AJ31" s="85">
        <v>126</v>
      </c>
      <c r="AK31" s="59">
        <v>185</v>
      </c>
      <c r="AL31" s="59">
        <v>20</v>
      </c>
      <c r="AM31" s="84">
        <v>18.5</v>
      </c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</row>
    <row r="32" spans="1:72" ht="15">
      <c r="A32" s="11"/>
      <c r="B32" s="11"/>
      <c r="C32" s="11"/>
      <c r="D32" s="53" t="s">
        <v>182</v>
      </c>
      <c r="E32" s="79">
        <v>1963</v>
      </c>
      <c r="F32" s="79">
        <v>122</v>
      </c>
      <c r="G32" s="66">
        <v>123</v>
      </c>
      <c r="H32" s="66">
        <v>153</v>
      </c>
      <c r="I32" s="66">
        <v>160</v>
      </c>
      <c r="J32" s="79">
        <v>188</v>
      </c>
      <c r="K32" s="79">
        <v>226</v>
      </c>
      <c r="L32" s="66">
        <v>260</v>
      </c>
      <c r="M32" s="66">
        <v>254</v>
      </c>
      <c r="N32" s="79">
        <v>225</v>
      </c>
      <c r="O32" s="79">
        <v>196</v>
      </c>
      <c r="P32" s="66">
        <v>160</v>
      </c>
      <c r="Q32" s="66">
        <v>124</v>
      </c>
      <c r="R32" s="55">
        <v>183</v>
      </c>
      <c r="S32" s="55">
        <v>22</v>
      </c>
      <c r="T32" s="82">
        <v>18.3</v>
      </c>
      <c r="U32" s="11"/>
      <c r="V32" s="11"/>
      <c r="W32" s="57" t="s">
        <v>182</v>
      </c>
      <c r="X32" s="85">
        <v>1963</v>
      </c>
      <c r="Y32" s="85">
        <v>122</v>
      </c>
      <c r="Z32" s="69">
        <v>123</v>
      </c>
      <c r="AA32" s="69">
        <v>153</v>
      </c>
      <c r="AB32" s="69">
        <v>160</v>
      </c>
      <c r="AC32" s="85">
        <v>188</v>
      </c>
      <c r="AD32" s="85">
        <v>226</v>
      </c>
      <c r="AE32" s="69">
        <v>260</v>
      </c>
      <c r="AF32" s="69">
        <v>254</v>
      </c>
      <c r="AG32" s="85">
        <v>225</v>
      </c>
      <c r="AH32" s="85">
        <v>196</v>
      </c>
      <c r="AI32" s="69">
        <v>160</v>
      </c>
      <c r="AJ32" s="69">
        <v>124</v>
      </c>
      <c r="AK32" s="59">
        <v>183</v>
      </c>
      <c r="AL32" s="59">
        <v>21</v>
      </c>
      <c r="AM32" s="84">
        <v>18.3</v>
      </c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</row>
    <row r="33" spans="1:72" ht="15">
      <c r="A33" s="11"/>
      <c r="B33" s="11"/>
      <c r="C33" s="11"/>
      <c r="D33" s="53" t="s">
        <v>182</v>
      </c>
      <c r="E33" s="79">
        <v>1964</v>
      </c>
      <c r="F33" s="79">
        <v>126</v>
      </c>
      <c r="G33" s="79">
        <v>130</v>
      </c>
      <c r="H33" s="79">
        <v>148</v>
      </c>
      <c r="I33" s="79">
        <v>144</v>
      </c>
      <c r="J33" s="79">
        <v>209</v>
      </c>
      <c r="K33" s="79">
        <v>226</v>
      </c>
      <c r="L33" s="79">
        <v>253</v>
      </c>
      <c r="M33" s="79">
        <v>256</v>
      </c>
      <c r="N33" s="79">
        <v>245</v>
      </c>
      <c r="O33" s="79">
        <v>191</v>
      </c>
      <c r="P33" s="79">
        <v>148</v>
      </c>
      <c r="Q33" s="79">
        <v>116</v>
      </c>
      <c r="R33" s="55">
        <v>183</v>
      </c>
      <c r="S33" s="55">
        <v>23</v>
      </c>
      <c r="T33" s="82">
        <v>18.3</v>
      </c>
      <c r="U33" s="11"/>
      <c r="V33" s="11"/>
      <c r="W33" s="57" t="s">
        <v>182</v>
      </c>
      <c r="X33" s="85">
        <v>1964</v>
      </c>
      <c r="Y33" s="85">
        <v>126</v>
      </c>
      <c r="Z33" s="85">
        <v>130</v>
      </c>
      <c r="AA33" s="85">
        <v>148</v>
      </c>
      <c r="AB33" s="85">
        <v>144</v>
      </c>
      <c r="AC33" s="85">
        <v>209</v>
      </c>
      <c r="AD33" s="85">
        <v>226</v>
      </c>
      <c r="AE33" s="85">
        <v>253</v>
      </c>
      <c r="AF33" s="85">
        <v>256</v>
      </c>
      <c r="AG33" s="85">
        <v>245</v>
      </c>
      <c r="AH33" s="85">
        <v>191</v>
      </c>
      <c r="AI33" s="85">
        <v>148</v>
      </c>
      <c r="AJ33" s="85">
        <v>116</v>
      </c>
      <c r="AK33" s="59">
        <v>183</v>
      </c>
      <c r="AL33" s="59">
        <v>22</v>
      </c>
      <c r="AM33" s="84">
        <v>18.3</v>
      </c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</row>
    <row r="34" spans="1:72" ht="15">
      <c r="A34" s="11"/>
      <c r="B34" s="11"/>
      <c r="C34" s="11"/>
      <c r="D34" s="53" t="s">
        <v>182</v>
      </c>
      <c r="E34" s="79">
        <v>1965</v>
      </c>
      <c r="F34" s="79">
        <v>118</v>
      </c>
      <c r="G34" s="79">
        <v>113</v>
      </c>
      <c r="H34" s="79">
        <v>152</v>
      </c>
      <c r="I34" s="79">
        <v>177</v>
      </c>
      <c r="J34" s="79">
        <v>211</v>
      </c>
      <c r="K34" s="79">
        <v>239</v>
      </c>
      <c r="L34" s="79">
        <v>255</v>
      </c>
      <c r="M34" s="79">
        <v>252</v>
      </c>
      <c r="N34" s="79">
        <v>211</v>
      </c>
      <c r="O34" s="79">
        <v>184</v>
      </c>
      <c r="P34" s="79">
        <v>154</v>
      </c>
      <c r="Q34" s="79">
        <v>137</v>
      </c>
      <c r="R34" s="55">
        <v>184</v>
      </c>
      <c r="S34" s="55">
        <v>24</v>
      </c>
      <c r="T34" s="82">
        <v>18.399999999999999</v>
      </c>
      <c r="U34" s="11"/>
      <c r="V34" s="11"/>
      <c r="W34" s="57" t="s">
        <v>182</v>
      </c>
      <c r="X34" s="85">
        <v>1965</v>
      </c>
      <c r="Y34" s="85">
        <v>118</v>
      </c>
      <c r="Z34" s="85">
        <v>113</v>
      </c>
      <c r="AA34" s="85">
        <v>152</v>
      </c>
      <c r="AB34" s="85">
        <v>177</v>
      </c>
      <c r="AC34" s="85">
        <v>211</v>
      </c>
      <c r="AD34" s="85">
        <v>239</v>
      </c>
      <c r="AE34" s="85">
        <v>255</v>
      </c>
      <c r="AF34" s="85">
        <v>252</v>
      </c>
      <c r="AG34" s="85">
        <v>211</v>
      </c>
      <c r="AH34" s="85">
        <v>184</v>
      </c>
      <c r="AI34" s="85">
        <v>154</v>
      </c>
      <c r="AJ34" s="85">
        <v>137</v>
      </c>
      <c r="AK34" s="59">
        <v>184</v>
      </c>
      <c r="AL34" s="59">
        <v>23</v>
      </c>
      <c r="AM34" s="84">
        <v>18.399999999999999</v>
      </c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</row>
    <row r="35" spans="1:72" ht="15">
      <c r="A35" s="11"/>
      <c r="B35" s="11"/>
      <c r="C35" s="11"/>
      <c r="D35" s="53" t="s">
        <v>182</v>
      </c>
      <c r="E35" s="79">
        <v>1966</v>
      </c>
      <c r="F35" s="79">
        <v>147</v>
      </c>
      <c r="G35" s="79">
        <v>146</v>
      </c>
      <c r="H35" s="79">
        <v>143</v>
      </c>
      <c r="I35" s="79">
        <v>179</v>
      </c>
      <c r="J35" s="79">
        <v>193</v>
      </c>
      <c r="K35" s="79">
        <v>235</v>
      </c>
      <c r="L35" s="79">
        <v>244</v>
      </c>
      <c r="M35" s="79">
        <v>262</v>
      </c>
      <c r="N35" s="79">
        <v>231</v>
      </c>
      <c r="O35" s="79">
        <v>189</v>
      </c>
      <c r="P35" s="79">
        <v>133</v>
      </c>
      <c r="Q35" s="79">
        <v>129</v>
      </c>
      <c r="R35" s="55">
        <v>186</v>
      </c>
      <c r="S35" s="55">
        <v>25</v>
      </c>
      <c r="T35" s="82">
        <v>18.600000000000001</v>
      </c>
      <c r="U35" s="11"/>
      <c r="V35" s="11"/>
      <c r="W35" s="57" t="s">
        <v>182</v>
      </c>
      <c r="X35" s="85">
        <v>1966</v>
      </c>
      <c r="Y35" s="85">
        <v>147</v>
      </c>
      <c r="Z35" s="85">
        <v>146</v>
      </c>
      <c r="AA35" s="85">
        <v>143</v>
      </c>
      <c r="AB35" s="85">
        <v>179</v>
      </c>
      <c r="AC35" s="85">
        <v>193</v>
      </c>
      <c r="AD35" s="85">
        <v>235</v>
      </c>
      <c r="AE35" s="85">
        <v>244</v>
      </c>
      <c r="AF35" s="85">
        <v>262</v>
      </c>
      <c r="AG35" s="85">
        <v>231</v>
      </c>
      <c r="AH35" s="85">
        <v>189</v>
      </c>
      <c r="AI35" s="85">
        <v>133</v>
      </c>
      <c r="AJ35" s="85">
        <v>129</v>
      </c>
      <c r="AK35" s="59">
        <v>186</v>
      </c>
      <c r="AL35" s="59">
        <v>24</v>
      </c>
      <c r="AM35" s="84">
        <v>18.600000000000001</v>
      </c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</row>
    <row r="36" spans="1:72" ht="15">
      <c r="A36" s="11"/>
      <c r="B36" s="11"/>
      <c r="C36" s="11"/>
      <c r="D36" s="53" t="s">
        <v>182</v>
      </c>
      <c r="E36" s="79">
        <v>1967</v>
      </c>
      <c r="F36" s="79">
        <v>118</v>
      </c>
      <c r="G36" s="79">
        <v>125</v>
      </c>
      <c r="H36" s="79">
        <v>145</v>
      </c>
      <c r="I36" s="79">
        <v>157</v>
      </c>
      <c r="J36" s="79">
        <v>189</v>
      </c>
      <c r="K36" s="79">
        <v>212</v>
      </c>
      <c r="L36" s="79">
        <v>247</v>
      </c>
      <c r="M36" s="79">
        <v>262</v>
      </c>
      <c r="N36" s="79">
        <v>231</v>
      </c>
      <c r="O36" s="79">
        <v>206</v>
      </c>
      <c r="P36" s="79">
        <v>155</v>
      </c>
      <c r="Q36" s="79">
        <v>112</v>
      </c>
      <c r="R36" s="55">
        <v>180</v>
      </c>
      <c r="S36" s="55">
        <v>26</v>
      </c>
      <c r="T36" s="82">
        <v>18</v>
      </c>
      <c r="U36" s="11"/>
      <c r="V36" s="11"/>
      <c r="W36" s="57" t="s">
        <v>182</v>
      </c>
      <c r="X36" s="85">
        <v>1967</v>
      </c>
      <c r="Y36" s="85">
        <v>118</v>
      </c>
      <c r="Z36" s="85">
        <v>125</v>
      </c>
      <c r="AA36" s="85">
        <v>145</v>
      </c>
      <c r="AB36" s="85">
        <v>157</v>
      </c>
      <c r="AC36" s="85">
        <v>189</v>
      </c>
      <c r="AD36" s="85">
        <v>212</v>
      </c>
      <c r="AE36" s="85">
        <v>247</v>
      </c>
      <c r="AF36" s="85">
        <v>262</v>
      </c>
      <c r="AG36" s="85">
        <v>231</v>
      </c>
      <c r="AH36" s="85">
        <v>206</v>
      </c>
      <c r="AI36" s="85">
        <v>155</v>
      </c>
      <c r="AJ36" s="85">
        <v>112</v>
      </c>
      <c r="AK36" s="59">
        <v>180</v>
      </c>
      <c r="AL36" s="59">
        <v>25</v>
      </c>
      <c r="AM36" s="84">
        <v>18</v>
      </c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</row>
    <row r="37" spans="1:72" ht="15">
      <c r="A37" s="11"/>
      <c r="B37" s="11"/>
      <c r="C37" s="11"/>
      <c r="D37" s="53" t="s">
        <v>182</v>
      </c>
      <c r="E37" s="79">
        <v>1968</v>
      </c>
      <c r="F37" s="79">
        <v>130</v>
      </c>
      <c r="G37" s="79">
        <v>123</v>
      </c>
      <c r="H37" s="79">
        <v>135</v>
      </c>
      <c r="I37" s="79">
        <v>156</v>
      </c>
      <c r="J37" s="79">
        <v>188</v>
      </c>
      <c r="K37" s="79">
        <v>221</v>
      </c>
      <c r="L37" s="79">
        <v>257</v>
      </c>
      <c r="M37" s="79">
        <v>257</v>
      </c>
      <c r="N37" s="79">
        <v>238</v>
      </c>
      <c r="O37" s="79">
        <v>193</v>
      </c>
      <c r="P37" s="79">
        <v>154</v>
      </c>
      <c r="Q37" s="79">
        <v>128</v>
      </c>
      <c r="R37" s="55">
        <v>182</v>
      </c>
      <c r="S37" s="55">
        <v>27</v>
      </c>
      <c r="T37" s="82">
        <v>18.2</v>
      </c>
      <c r="U37" s="11"/>
      <c r="V37" s="11"/>
      <c r="W37" s="57" t="s">
        <v>182</v>
      </c>
      <c r="X37" s="85">
        <v>1968</v>
      </c>
      <c r="Y37" s="85">
        <v>130</v>
      </c>
      <c r="Z37" s="85">
        <v>123</v>
      </c>
      <c r="AA37" s="85">
        <v>135</v>
      </c>
      <c r="AB37" s="85">
        <v>156</v>
      </c>
      <c r="AC37" s="85">
        <v>188</v>
      </c>
      <c r="AD37" s="85">
        <v>221</v>
      </c>
      <c r="AE37" s="85">
        <v>257</v>
      </c>
      <c r="AF37" s="85">
        <v>257</v>
      </c>
      <c r="AG37" s="85">
        <v>238</v>
      </c>
      <c r="AH37" s="85">
        <v>193</v>
      </c>
      <c r="AI37" s="85">
        <v>154</v>
      </c>
      <c r="AJ37" s="85">
        <v>128</v>
      </c>
      <c r="AK37" s="59">
        <v>182</v>
      </c>
      <c r="AL37" s="59">
        <v>26</v>
      </c>
      <c r="AM37" s="84">
        <v>18.2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</row>
    <row r="38" spans="1:72" ht="15">
      <c r="A38" s="11"/>
      <c r="B38" s="11"/>
      <c r="C38" s="11"/>
      <c r="D38" s="53" t="s">
        <v>182</v>
      </c>
      <c r="E38" s="79">
        <v>1969</v>
      </c>
      <c r="F38" s="79">
        <v>131</v>
      </c>
      <c r="G38" s="79">
        <v>117</v>
      </c>
      <c r="H38" s="79">
        <v>145</v>
      </c>
      <c r="I38" s="79">
        <v>161</v>
      </c>
      <c r="J38" s="79">
        <v>191</v>
      </c>
      <c r="K38" s="79">
        <v>213</v>
      </c>
      <c r="L38" s="79">
        <v>236</v>
      </c>
      <c r="M38" s="79">
        <v>251</v>
      </c>
      <c r="N38" s="79">
        <v>215</v>
      </c>
      <c r="O38" s="79">
        <v>189</v>
      </c>
      <c r="P38" s="79">
        <v>150</v>
      </c>
      <c r="Q38" s="79">
        <v>121</v>
      </c>
      <c r="R38" s="55">
        <v>177</v>
      </c>
      <c r="S38" s="55">
        <v>28</v>
      </c>
      <c r="T38" s="82">
        <v>17.7</v>
      </c>
      <c r="U38" s="11"/>
      <c r="V38" s="11"/>
      <c r="W38" s="57" t="s">
        <v>182</v>
      </c>
      <c r="X38" s="85">
        <v>1969</v>
      </c>
      <c r="Y38" s="85">
        <v>131</v>
      </c>
      <c r="Z38" s="85">
        <v>117</v>
      </c>
      <c r="AA38" s="85">
        <v>145</v>
      </c>
      <c r="AB38" s="85">
        <v>161</v>
      </c>
      <c r="AC38" s="85">
        <v>191</v>
      </c>
      <c r="AD38" s="85">
        <v>213</v>
      </c>
      <c r="AE38" s="85">
        <v>236</v>
      </c>
      <c r="AF38" s="85">
        <v>251</v>
      </c>
      <c r="AG38" s="85">
        <v>215</v>
      </c>
      <c r="AH38" s="85">
        <v>189</v>
      </c>
      <c r="AI38" s="85">
        <v>150</v>
      </c>
      <c r="AJ38" s="85">
        <v>121</v>
      </c>
      <c r="AK38" s="59">
        <v>177</v>
      </c>
      <c r="AL38" s="59">
        <v>27</v>
      </c>
      <c r="AM38" s="84">
        <v>17.7</v>
      </c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</row>
    <row r="39" spans="1:72" ht="15">
      <c r="A39" s="11"/>
      <c r="B39" s="11"/>
      <c r="C39" s="11"/>
      <c r="D39" s="53" t="s">
        <v>182</v>
      </c>
      <c r="E39" s="79">
        <v>1970</v>
      </c>
      <c r="F39" s="79">
        <v>132</v>
      </c>
      <c r="G39" s="79">
        <v>134</v>
      </c>
      <c r="H39" s="79">
        <v>138</v>
      </c>
      <c r="I39" s="79">
        <v>164</v>
      </c>
      <c r="J39" s="79">
        <v>179</v>
      </c>
      <c r="K39" s="79">
        <v>220</v>
      </c>
      <c r="L39" s="79">
        <v>250</v>
      </c>
      <c r="M39" s="79">
        <v>259</v>
      </c>
      <c r="N39" s="79">
        <v>235</v>
      </c>
      <c r="O39" s="79">
        <v>182</v>
      </c>
      <c r="P39" s="79">
        <v>161</v>
      </c>
      <c r="Q39" s="79">
        <v>104</v>
      </c>
      <c r="R39" s="55">
        <v>180</v>
      </c>
      <c r="S39" s="55">
        <v>29</v>
      </c>
      <c r="T39" s="82">
        <v>18</v>
      </c>
      <c r="U39" s="11"/>
      <c r="V39" s="11"/>
      <c r="W39" s="57" t="s">
        <v>182</v>
      </c>
      <c r="X39" s="85">
        <v>1970</v>
      </c>
      <c r="Y39" s="85">
        <v>132</v>
      </c>
      <c r="Z39" s="85">
        <v>134</v>
      </c>
      <c r="AA39" s="85">
        <v>138</v>
      </c>
      <c r="AB39" s="85">
        <v>164</v>
      </c>
      <c r="AC39" s="85">
        <v>179</v>
      </c>
      <c r="AD39" s="85">
        <v>220</v>
      </c>
      <c r="AE39" s="85">
        <v>250</v>
      </c>
      <c r="AF39" s="85">
        <v>259</v>
      </c>
      <c r="AG39" s="85">
        <v>235</v>
      </c>
      <c r="AH39" s="85">
        <v>182</v>
      </c>
      <c r="AI39" s="85">
        <v>161</v>
      </c>
      <c r="AJ39" s="85">
        <v>104</v>
      </c>
      <c r="AK39" s="59">
        <v>180</v>
      </c>
      <c r="AL39" s="59">
        <v>28</v>
      </c>
      <c r="AM39" s="84">
        <v>18</v>
      </c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</row>
    <row r="40" spans="1:72" ht="15">
      <c r="A40" s="11"/>
      <c r="B40" s="11"/>
      <c r="C40" s="11"/>
      <c r="D40" s="53" t="s">
        <v>182</v>
      </c>
      <c r="E40" s="79">
        <v>1971</v>
      </c>
      <c r="F40" s="79">
        <v>118</v>
      </c>
      <c r="G40" s="79">
        <v>125</v>
      </c>
      <c r="H40" s="79">
        <v>123</v>
      </c>
      <c r="I40" s="79">
        <v>144</v>
      </c>
      <c r="J40" s="79">
        <v>173</v>
      </c>
      <c r="K40" s="79">
        <v>207</v>
      </c>
      <c r="L40" s="79">
        <v>246</v>
      </c>
      <c r="M40" s="79">
        <v>263</v>
      </c>
      <c r="N40" s="79">
        <v>233</v>
      </c>
      <c r="O40" s="79">
        <v>209</v>
      </c>
      <c r="P40" s="79">
        <v>132</v>
      </c>
      <c r="Q40" s="79">
        <v>118</v>
      </c>
      <c r="R40" s="55">
        <v>174</v>
      </c>
      <c r="S40" s="55">
        <v>30</v>
      </c>
      <c r="T40" s="82">
        <v>17.399999999999999</v>
      </c>
      <c r="U40" s="11"/>
      <c r="V40" s="11"/>
      <c r="W40" s="57" t="s">
        <v>182</v>
      </c>
      <c r="X40" s="85">
        <v>1971</v>
      </c>
      <c r="Y40" s="85">
        <v>118</v>
      </c>
      <c r="Z40" s="85">
        <v>125</v>
      </c>
      <c r="AA40" s="85">
        <v>123</v>
      </c>
      <c r="AB40" s="85">
        <v>144</v>
      </c>
      <c r="AC40" s="85">
        <v>173</v>
      </c>
      <c r="AD40" s="85">
        <v>207</v>
      </c>
      <c r="AE40" s="85">
        <v>246</v>
      </c>
      <c r="AF40" s="85">
        <v>263</v>
      </c>
      <c r="AG40" s="85">
        <v>233</v>
      </c>
      <c r="AH40" s="85">
        <v>209</v>
      </c>
      <c r="AI40" s="85">
        <v>132</v>
      </c>
      <c r="AJ40" s="85">
        <v>118</v>
      </c>
      <c r="AK40" s="59">
        <v>174</v>
      </c>
      <c r="AL40" s="59">
        <v>29</v>
      </c>
      <c r="AM40" s="84">
        <v>17.399999999999999</v>
      </c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</row>
    <row r="41" spans="1:72" ht="15">
      <c r="A41" s="11"/>
      <c r="B41" s="11"/>
      <c r="C41" s="11"/>
      <c r="D41" s="53" t="s">
        <v>182</v>
      </c>
      <c r="E41" s="79">
        <v>1972</v>
      </c>
      <c r="F41" s="79">
        <v>107</v>
      </c>
      <c r="G41" s="79">
        <v>121</v>
      </c>
      <c r="H41" s="79">
        <v>130</v>
      </c>
      <c r="I41" s="79">
        <v>158</v>
      </c>
      <c r="J41" s="79">
        <v>169</v>
      </c>
      <c r="K41" s="79">
        <v>209</v>
      </c>
      <c r="L41" s="79">
        <v>240</v>
      </c>
      <c r="M41" s="79">
        <v>244</v>
      </c>
      <c r="N41" s="79">
        <v>206</v>
      </c>
      <c r="O41" s="79">
        <v>180</v>
      </c>
      <c r="P41" s="79">
        <v>155</v>
      </c>
      <c r="Q41" s="79">
        <v>122</v>
      </c>
      <c r="R41" s="55">
        <v>170</v>
      </c>
      <c r="S41" s="55">
        <v>31</v>
      </c>
      <c r="T41" s="82">
        <v>17</v>
      </c>
      <c r="U41" s="11"/>
      <c r="V41" s="11"/>
      <c r="W41" s="57" t="s">
        <v>182</v>
      </c>
      <c r="X41" s="85">
        <v>1972</v>
      </c>
      <c r="Y41" s="85">
        <v>107</v>
      </c>
      <c r="Z41" s="85">
        <v>121</v>
      </c>
      <c r="AA41" s="85">
        <v>130</v>
      </c>
      <c r="AB41" s="85">
        <v>158</v>
      </c>
      <c r="AC41" s="85">
        <v>169</v>
      </c>
      <c r="AD41" s="85">
        <v>209</v>
      </c>
      <c r="AE41" s="85">
        <v>240</v>
      </c>
      <c r="AF41" s="85">
        <v>244</v>
      </c>
      <c r="AG41" s="85">
        <v>206</v>
      </c>
      <c r="AH41" s="85">
        <v>180</v>
      </c>
      <c r="AI41" s="85">
        <v>155</v>
      </c>
      <c r="AJ41" s="85">
        <v>122</v>
      </c>
      <c r="AK41" s="59">
        <v>170</v>
      </c>
      <c r="AL41" s="59">
        <v>30</v>
      </c>
      <c r="AM41" s="84">
        <v>17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</row>
    <row r="42" spans="1:72" ht="15">
      <c r="A42" s="11"/>
      <c r="B42" s="11"/>
      <c r="C42" s="11"/>
      <c r="D42" s="53" t="s">
        <v>182</v>
      </c>
      <c r="E42" s="79">
        <v>1973</v>
      </c>
      <c r="F42" s="79">
        <v>111</v>
      </c>
      <c r="G42" s="79">
        <v>118</v>
      </c>
      <c r="H42" s="79">
        <v>125</v>
      </c>
      <c r="I42" s="79">
        <v>139</v>
      </c>
      <c r="J42" s="79">
        <v>180</v>
      </c>
      <c r="K42" s="79">
        <v>216</v>
      </c>
      <c r="L42" s="79">
        <v>240</v>
      </c>
      <c r="M42" s="79">
        <v>246</v>
      </c>
      <c r="N42" s="79">
        <v>246</v>
      </c>
      <c r="O42" s="79">
        <v>184</v>
      </c>
      <c r="P42" s="79">
        <v>159</v>
      </c>
      <c r="Q42" s="79">
        <v>115</v>
      </c>
      <c r="R42" s="55">
        <v>173</v>
      </c>
      <c r="S42" s="55">
        <v>32</v>
      </c>
      <c r="T42" s="82">
        <v>17.3</v>
      </c>
      <c r="U42" s="11"/>
      <c r="V42" s="11"/>
      <c r="W42" s="57" t="s">
        <v>182</v>
      </c>
      <c r="X42" s="85">
        <v>1973</v>
      </c>
      <c r="Y42" s="85">
        <v>111</v>
      </c>
      <c r="Z42" s="85">
        <v>118</v>
      </c>
      <c r="AA42" s="85">
        <v>125</v>
      </c>
      <c r="AB42" s="85">
        <v>139</v>
      </c>
      <c r="AC42" s="85">
        <v>180</v>
      </c>
      <c r="AD42" s="85">
        <v>216</v>
      </c>
      <c r="AE42" s="85">
        <v>240</v>
      </c>
      <c r="AF42" s="85">
        <v>246</v>
      </c>
      <c r="AG42" s="85">
        <v>246</v>
      </c>
      <c r="AH42" s="85">
        <v>184</v>
      </c>
      <c r="AI42" s="85">
        <v>159</v>
      </c>
      <c r="AJ42" s="85">
        <v>115</v>
      </c>
      <c r="AK42" s="59">
        <v>173</v>
      </c>
      <c r="AL42" s="59">
        <v>31</v>
      </c>
      <c r="AM42" s="84">
        <v>17.3</v>
      </c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</row>
    <row r="43" spans="1:72" ht="15">
      <c r="A43" s="11"/>
      <c r="B43" s="11"/>
      <c r="C43" s="11"/>
      <c r="D43" s="53" t="s">
        <v>182</v>
      </c>
      <c r="E43" s="79">
        <v>1974</v>
      </c>
      <c r="F43" s="79">
        <v>125</v>
      </c>
      <c r="G43" s="79">
        <v>119</v>
      </c>
      <c r="H43" s="79">
        <v>133</v>
      </c>
      <c r="I43" s="79">
        <v>137</v>
      </c>
      <c r="J43" s="79">
        <v>189</v>
      </c>
      <c r="K43" s="79">
        <v>219</v>
      </c>
      <c r="L43" s="79">
        <v>238</v>
      </c>
      <c r="M43" s="79">
        <v>246</v>
      </c>
      <c r="N43" s="79">
        <v>234</v>
      </c>
      <c r="O43" s="79">
        <v>180</v>
      </c>
      <c r="P43" s="79">
        <v>147</v>
      </c>
      <c r="Q43" s="79">
        <v>122</v>
      </c>
      <c r="R43" s="55">
        <v>174</v>
      </c>
      <c r="S43" s="55">
        <v>33</v>
      </c>
      <c r="T43" s="82">
        <v>17.399999999999999</v>
      </c>
      <c r="U43" s="11"/>
      <c r="V43" s="11"/>
      <c r="W43" s="57" t="s">
        <v>182</v>
      </c>
      <c r="X43" s="85">
        <v>1974</v>
      </c>
      <c r="Y43" s="85">
        <v>125</v>
      </c>
      <c r="Z43" s="85">
        <v>119</v>
      </c>
      <c r="AA43" s="85">
        <v>133</v>
      </c>
      <c r="AB43" s="85">
        <v>137</v>
      </c>
      <c r="AC43" s="85">
        <v>189</v>
      </c>
      <c r="AD43" s="85">
        <v>219</v>
      </c>
      <c r="AE43" s="85">
        <v>238</v>
      </c>
      <c r="AF43" s="85">
        <v>246</v>
      </c>
      <c r="AG43" s="85">
        <v>234</v>
      </c>
      <c r="AH43" s="85">
        <v>180</v>
      </c>
      <c r="AI43" s="85">
        <v>147</v>
      </c>
      <c r="AJ43" s="85">
        <v>122</v>
      </c>
      <c r="AK43" s="59">
        <v>174</v>
      </c>
      <c r="AL43" s="59">
        <v>32</v>
      </c>
      <c r="AM43" s="84">
        <v>17.399999999999999</v>
      </c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</row>
    <row r="44" spans="1:72" ht="15">
      <c r="A44" s="11"/>
      <c r="B44" s="11"/>
      <c r="C44" s="11"/>
      <c r="D44" s="53" t="s">
        <v>182</v>
      </c>
      <c r="E44" s="79">
        <v>1975</v>
      </c>
      <c r="F44" s="79">
        <v>123</v>
      </c>
      <c r="G44" s="79">
        <v>127</v>
      </c>
      <c r="H44" s="79">
        <v>129</v>
      </c>
      <c r="I44" s="79">
        <v>151</v>
      </c>
      <c r="J44" s="79">
        <v>177</v>
      </c>
      <c r="K44" s="79">
        <v>211</v>
      </c>
      <c r="L44" s="79">
        <v>242</v>
      </c>
      <c r="M44" s="79">
        <v>256</v>
      </c>
      <c r="N44" s="79">
        <v>221</v>
      </c>
      <c r="O44" s="79">
        <v>189</v>
      </c>
      <c r="P44" s="79">
        <v>144</v>
      </c>
      <c r="Q44" s="79">
        <v>118</v>
      </c>
      <c r="R44" s="55">
        <v>174</v>
      </c>
      <c r="S44" s="55">
        <v>34</v>
      </c>
      <c r="T44" s="82">
        <v>17.399999999999999</v>
      </c>
      <c r="U44" s="11"/>
      <c r="V44" s="11"/>
      <c r="W44" s="57" t="s">
        <v>182</v>
      </c>
      <c r="X44" s="85">
        <v>1975</v>
      </c>
      <c r="Y44" s="85">
        <v>123</v>
      </c>
      <c r="Z44" s="85">
        <v>127</v>
      </c>
      <c r="AA44" s="85">
        <v>129</v>
      </c>
      <c r="AB44" s="85">
        <v>151</v>
      </c>
      <c r="AC44" s="85">
        <v>177</v>
      </c>
      <c r="AD44" s="85">
        <v>211</v>
      </c>
      <c r="AE44" s="85">
        <v>242</v>
      </c>
      <c r="AF44" s="85">
        <v>256</v>
      </c>
      <c r="AG44" s="85">
        <v>221</v>
      </c>
      <c r="AH44" s="85">
        <v>189</v>
      </c>
      <c r="AI44" s="85">
        <v>144</v>
      </c>
      <c r="AJ44" s="85">
        <v>118</v>
      </c>
      <c r="AK44" s="59">
        <v>174</v>
      </c>
      <c r="AL44" s="59">
        <v>33</v>
      </c>
      <c r="AM44" s="84">
        <v>17.399999999999999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</row>
    <row r="45" spans="1:72" ht="15">
      <c r="A45" s="11"/>
      <c r="B45" s="11"/>
      <c r="C45" s="11"/>
      <c r="D45" s="53" t="s">
        <v>182</v>
      </c>
      <c r="E45" s="79">
        <v>1976</v>
      </c>
      <c r="F45" s="79">
        <v>106</v>
      </c>
      <c r="G45" s="79">
        <v>128</v>
      </c>
      <c r="H45" s="79">
        <v>130</v>
      </c>
      <c r="I45" s="79">
        <v>137</v>
      </c>
      <c r="J45" s="79">
        <v>180</v>
      </c>
      <c r="K45" s="79">
        <v>220</v>
      </c>
      <c r="L45" s="79">
        <v>254</v>
      </c>
      <c r="M45" s="79">
        <v>257</v>
      </c>
      <c r="N45" s="79">
        <v>218</v>
      </c>
      <c r="O45" s="79">
        <v>181</v>
      </c>
      <c r="P45" s="79">
        <v>133</v>
      </c>
      <c r="Q45" s="79">
        <v>129</v>
      </c>
      <c r="R45" s="55">
        <v>173</v>
      </c>
      <c r="S45" s="55">
        <v>35</v>
      </c>
      <c r="T45" s="82">
        <v>17.3</v>
      </c>
      <c r="U45" s="11"/>
      <c r="V45" s="11"/>
      <c r="W45" s="57" t="s">
        <v>182</v>
      </c>
      <c r="X45" s="85">
        <v>1976</v>
      </c>
      <c r="Y45" s="85">
        <v>106</v>
      </c>
      <c r="Z45" s="85">
        <v>128</v>
      </c>
      <c r="AA45" s="85">
        <v>130</v>
      </c>
      <c r="AB45" s="85">
        <v>137</v>
      </c>
      <c r="AC45" s="85">
        <v>180</v>
      </c>
      <c r="AD45" s="85">
        <v>220</v>
      </c>
      <c r="AE45" s="85">
        <v>254</v>
      </c>
      <c r="AF45" s="85">
        <v>257</v>
      </c>
      <c r="AG45" s="85">
        <v>218</v>
      </c>
      <c r="AH45" s="85">
        <v>181</v>
      </c>
      <c r="AI45" s="85">
        <v>133</v>
      </c>
      <c r="AJ45" s="85">
        <v>129</v>
      </c>
      <c r="AK45" s="59">
        <v>173</v>
      </c>
      <c r="AL45" s="59">
        <v>34</v>
      </c>
      <c r="AM45" s="84">
        <v>17.3</v>
      </c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</row>
    <row r="46" spans="1:72" ht="15">
      <c r="A46" s="11"/>
      <c r="B46" s="11"/>
      <c r="C46" s="11"/>
      <c r="D46" s="53" t="s">
        <v>182</v>
      </c>
      <c r="E46" s="79">
        <v>1977</v>
      </c>
      <c r="F46" s="79">
        <v>119</v>
      </c>
      <c r="G46" s="79">
        <v>141</v>
      </c>
      <c r="H46" s="79">
        <v>142</v>
      </c>
      <c r="I46" s="79">
        <v>165</v>
      </c>
      <c r="J46" s="79">
        <v>183</v>
      </c>
      <c r="K46" s="79">
        <v>213</v>
      </c>
      <c r="L46" s="79">
        <v>235</v>
      </c>
      <c r="M46" s="79">
        <v>233</v>
      </c>
      <c r="N46" s="79">
        <v>220</v>
      </c>
      <c r="O46" s="79">
        <v>184</v>
      </c>
      <c r="P46" s="79">
        <v>157</v>
      </c>
      <c r="Q46" s="79">
        <v>137</v>
      </c>
      <c r="R46" s="55">
        <v>177</v>
      </c>
      <c r="S46" s="55">
        <v>36</v>
      </c>
      <c r="T46" s="82">
        <v>17.7</v>
      </c>
      <c r="U46" s="11"/>
      <c r="V46" s="11"/>
      <c r="W46" s="57" t="s">
        <v>182</v>
      </c>
      <c r="X46" s="85">
        <v>1977</v>
      </c>
      <c r="Y46" s="85">
        <v>119</v>
      </c>
      <c r="Z46" s="85">
        <v>141</v>
      </c>
      <c r="AA46" s="85">
        <v>142</v>
      </c>
      <c r="AB46" s="85">
        <v>165</v>
      </c>
      <c r="AC46" s="85">
        <v>183</v>
      </c>
      <c r="AD46" s="85">
        <v>213</v>
      </c>
      <c r="AE46" s="85">
        <v>235</v>
      </c>
      <c r="AF46" s="85">
        <v>233</v>
      </c>
      <c r="AG46" s="85">
        <v>220</v>
      </c>
      <c r="AH46" s="85">
        <v>184</v>
      </c>
      <c r="AI46" s="85">
        <v>157</v>
      </c>
      <c r="AJ46" s="85">
        <v>137</v>
      </c>
      <c r="AK46" s="59">
        <v>177</v>
      </c>
      <c r="AL46" s="59">
        <v>35</v>
      </c>
      <c r="AM46" s="84">
        <v>17.7</v>
      </c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</row>
    <row r="47" spans="1:72" ht="15">
      <c r="A47" s="11"/>
      <c r="B47" s="11"/>
      <c r="C47" s="11"/>
      <c r="D47" s="53" t="s">
        <v>182</v>
      </c>
      <c r="E47" s="79">
        <v>1978</v>
      </c>
      <c r="F47" s="79">
        <v>121</v>
      </c>
      <c r="G47" s="79">
        <v>134</v>
      </c>
      <c r="H47" s="79">
        <v>142</v>
      </c>
      <c r="I47" s="79">
        <v>160</v>
      </c>
      <c r="J47" s="79">
        <v>178</v>
      </c>
      <c r="K47" s="79">
        <v>209</v>
      </c>
      <c r="L47" s="79">
        <v>237</v>
      </c>
      <c r="M47" s="79">
        <v>243</v>
      </c>
      <c r="N47" s="79">
        <v>232</v>
      </c>
      <c r="O47" s="79">
        <v>186</v>
      </c>
      <c r="P47" s="79">
        <v>152</v>
      </c>
      <c r="Q47" s="79">
        <v>136</v>
      </c>
      <c r="R47" s="55">
        <v>178</v>
      </c>
      <c r="S47" s="55">
        <v>37</v>
      </c>
      <c r="T47" s="82">
        <v>17.8</v>
      </c>
      <c r="U47" s="11"/>
      <c r="V47" s="11"/>
      <c r="W47" s="57" t="s">
        <v>182</v>
      </c>
      <c r="X47" s="85">
        <v>1978</v>
      </c>
      <c r="Y47" s="85">
        <v>121</v>
      </c>
      <c r="Z47" s="85">
        <v>134</v>
      </c>
      <c r="AA47" s="85">
        <v>142</v>
      </c>
      <c r="AB47" s="85">
        <v>160</v>
      </c>
      <c r="AC47" s="85">
        <v>178</v>
      </c>
      <c r="AD47" s="85">
        <v>209</v>
      </c>
      <c r="AE47" s="85">
        <v>237</v>
      </c>
      <c r="AF47" s="85">
        <v>243</v>
      </c>
      <c r="AG47" s="85">
        <v>232</v>
      </c>
      <c r="AH47" s="85">
        <v>186</v>
      </c>
      <c r="AI47" s="85">
        <v>152</v>
      </c>
      <c r="AJ47" s="85">
        <v>136</v>
      </c>
      <c r="AK47" s="59">
        <v>178</v>
      </c>
      <c r="AL47" s="59">
        <v>36</v>
      </c>
      <c r="AM47" s="84">
        <v>17.8</v>
      </c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</row>
    <row r="48" spans="1:72" ht="15">
      <c r="A48" s="11"/>
      <c r="B48" s="11"/>
      <c r="C48" s="11"/>
      <c r="D48" s="53" t="s">
        <v>182</v>
      </c>
      <c r="E48" s="79">
        <v>1979</v>
      </c>
      <c r="F48" s="79">
        <v>135</v>
      </c>
      <c r="G48" s="79">
        <v>132</v>
      </c>
      <c r="H48" s="79">
        <v>129</v>
      </c>
      <c r="I48" s="79">
        <v>153</v>
      </c>
      <c r="J48" s="79">
        <v>188</v>
      </c>
      <c r="K48" s="79">
        <v>224</v>
      </c>
      <c r="L48" s="79">
        <v>244</v>
      </c>
      <c r="M48" s="79">
        <v>255</v>
      </c>
      <c r="N48" s="79">
        <v>223</v>
      </c>
      <c r="O48" s="79">
        <v>181</v>
      </c>
      <c r="P48" s="79">
        <v>145</v>
      </c>
      <c r="Q48" s="79">
        <v>130</v>
      </c>
      <c r="R48" s="55">
        <v>178</v>
      </c>
      <c r="S48" s="55">
        <v>38</v>
      </c>
      <c r="T48" s="82">
        <v>17.8</v>
      </c>
      <c r="U48" s="11"/>
      <c r="V48" s="11"/>
      <c r="W48" s="57" t="s">
        <v>182</v>
      </c>
      <c r="X48" s="85">
        <v>1979</v>
      </c>
      <c r="Y48" s="85">
        <v>135</v>
      </c>
      <c r="Z48" s="85">
        <v>132</v>
      </c>
      <c r="AA48" s="85">
        <v>129</v>
      </c>
      <c r="AB48" s="85">
        <v>153</v>
      </c>
      <c r="AC48" s="85">
        <v>188</v>
      </c>
      <c r="AD48" s="85">
        <v>224</v>
      </c>
      <c r="AE48" s="85">
        <v>244</v>
      </c>
      <c r="AF48" s="85">
        <v>255</v>
      </c>
      <c r="AG48" s="85">
        <v>223</v>
      </c>
      <c r="AH48" s="85">
        <v>181</v>
      </c>
      <c r="AI48" s="85">
        <v>145</v>
      </c>
      <c r="AJ48" s="85">
        <v>130</v>
      </c>
      <c r="AK48" s="59">
        <v>178</v>
      </c>
      <c r="AL48" s="59">
        <v>37</v>
      </c>
      <c r="AM48" s="84">
        <v>17.8</v>
      </c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</row>
    <row r="49" spans="1:72" ht="15">
      <c r="A49" s="11"/>
      <c r="B49" s="11"/>
      <c r="C49" s="11"/>
      <c r="D49" s="53" t="s">
        <v>182</v>
      </c>
      <c r="E49" s="79">
        <v>1980</v>
      </c>
      <c r="F49" s="79">
        <v>117</v>
      </c>
      <c r="G49" s="79">
        <v>132</v>
      </c>
      <c r="H49" s="79">
        <v>143</v>
      </c>
      <c r="I49" s="79">
        <v>154</v>
      </c>
      <c r="J49" s="79">
        <v>186</v>
      </c>
      <c r="K49" s="79">
        <v>221</v>
      </c>
      <c r="L49" s="79">
        <v>236</v>
      </c>
      <c r="M49" s="79">
        <v>257</v>
      </c>
      <c r="N49" s="79">
        <v>236</v>
      </c>
      <c r="O49" s="79">
        <v>189</v>
      </c>
      <c r="P49" s="79">
        <v>149</v>
      </c>
      <c r="Q49" s="79">
        <v>119</v>
      </c>
      <c r="R49" s="55">
        <v>178</v>
      </c>
      <c r="S49" s="55">
        <v>39</v>
      </c>
      <c r="T49" s="82">
        <v>17.8</v>
      </c>
      <c r="U49" s="11"/>
      <c r="V49" s="11"/>
      <c r="W49" s="57" t="s">
        <v>182</v>
      </c>
      <c r="X49" s="85">
        <v>1980</v>
      </c>
      <c r="Y49" s="85">
        <v>117</v>
      </c>
      <c r="Z49" s="85">
        <v>132</v>
      </c>
      <c r="AA49" s="85">
        <v>143</v>
      </c>
      <c r="AB49" s="85">
        <v>154</v>
      </c>
      <c r="AC49" s="85">
        <v>186</v>
      </c>
      <c r="AD49" s="85">
        <v>221</v>
      </c>
      <c r="AE49" s="85">
        <v>236</v>
      </c>
      <c r="AF49" s="85">
        <v>257</v>
      </c>
      <c r="AG49" s="85">
        <v>236</v>
      </c>
      <c r="AH49" s="85">
        <v>189</v>
      </c>
      <c r="AI49" s="85">
        <v>149</v>
      </c>
      <c r="AJ49" s="85">
        <v>119</v>
      </c>
      <c r="AK49" s="59">
        <v>178</v>
      </c>
      <c r="AL49" s="59">
        <v>38</v>
      </c>
      <c r="AM49" s="84">
        <v>17.8</v>
      </c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</row>
    <row r="50" spans="1:72" ht="15">
      <c r="A50" s="11"/>
      <c r="B50" s="11"/>
      <c r="C50" s="11"/>
      <c r="D50" s="53" t="s">
        <v>182</v>
      </c>
      <c r="E50" s="79">
        <v>1981</v>
      </c>
      <c r="F50" s="79">
        <v>111</v>
      </c>
      <c r="G50" s="79">
        <v>116</v>
      </c>
      <c r="H50" s="79">
        <v>158</v>
      </c>
      <c r="I50" s="79">
        <v>153</v>
      </c>
      <c r="J50" s="79">
        <v>187</v>
      </c>
      <c r="K50" s="79">
        <v>221</v>
      </c>
      <c r="L50" s="79">
        <v>239</v>
      </c>
      <c r="M50" s="79">
        <v>239</v>
      </c>
      <c r="N50" s="79">
        <v>231</v>
      </c>
      <c r="O50" s="79">
        <v>193</v>
      </c>
      <c r="P50" s="79">
        <v>164</v>
      </c>
      <c r="Q50" s="79">
        <v>144</v>
      </c>
      <c r="R50" s="55">
        <v>180</v>
      </c>
      <c r="S50" s="55">
        <v>40</v>
      </c>
      <c r="T50" s="82">
        <v>18</v>
      </c>
      <c r="U50" s="11"/>
      <c r="V50" s="11"/>
      <c r="W50" s="57" t="s">
        <v>182</v>
      </c>
      <c r="X50" s="85">
        <v>1981</v>
      </c>
      <c r="Y50" s="85">
        <v>111</v>
      </c>
      <c r="Z50" s="85">
        <v>116</v>
      </c>
      <c r="AA50" s="85">
        <v>158</v>
      </c>
      <c r="AB50" s="85">
        <v>153</v>
      </c>
      <c r="AC50" s="85">
        <v>187</v>
      </c>
      <c r="AD50" s="85">
        <v>221</v>
      </c>
      <c r="AE50" s="85">
        <v>239</v>
      </c>
      <c r="AF50" s="85">
        <v>239</v>
      </c>
      <c r="AG50" s="85">
        <v>231</v>
      </c>
      <c r="AH50" s="85">
        <v>193</v>
      </c>
      <c r="AI50" s="85">
        <v>164</v>
      </c>
      <c r="AJ50" s="85">
        <v>144</v>
      </c>
      <c r="AK50" s="59">
        <v>180</v>
      </c>
      <c r="AL50" s="59">
        <v>39</v>
      </c>
      <c r="AM50" s="84">
        <v>18</v>
      </c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</row>
    <row r="51" spans="1:72" ht="15">
      <c r="A51" s="11"/>
      <c r="B51" s="11"/>
      <c r="C51" s="11"/>
      <c r="D51" s="53" t="s">
        <v>182</v>
      </c>
      <c r="E51" s="79">
        <v>1982</v>
      </c>
      <c r="F51" s="79">
        <v>127</v>
      </c>
      <c r="G51" s="79">
        <v>132</v>
      </c>
      <c r="H51" s="79">
        <v>141</v>
      </c>
      <c r="I51" s="79">
        <v>152</v>
      </c>
      <c r="J51" s="79">
        <v>179</v>
      </c>
      <c r="K51" s="79">
        <v>236</v>
      </c>
      <c r="L51" s="79">
        <v>251</v>
      </c>
      <c r="M51" s="79">
        <v>237</v>
      </c>
      <c r="N51" s="79">
        <v>228</v>
      </c>
      <c r="O51" s="79">
        <v>187</v>
      </c>
      <c r="P51" s="79">
        <v>148</v>
      </c>
      <c r="Q51" s="79">
        <v>118</v>
      </c>
      <c r="R51" s="55">
        <v>178</v>
      </c>
      <c r="S51" s="55">
        <v>41</v>
      </c>
      <c r="T51" s="82">
        <v>17.8</v>
      </c>
      <c r="U51" s="11"/>
      <c r="V51" s="11"/>
      <c r="W51" s="57" t="s">
        <v>182</v>
      </c>
      <c r="X51" s="85">
        <v>1982</v>
      </c>
      <c r="Y51" s="85">
        <v>127</v>
      </c>
      <c r="Z51" s="85">
        <v>132</v>
      </c>
      <c r="AA51" s="85">
        <v>141</v>
      </c>
      <c r="AB51" s="85">
        <v>152</v>
      </c>
      <c r="AC51" s="85">
        <v>179</v>
      </c>
      <c r="AD51" s="85">
        <v>236</v>
      </c>
      <c r="AE51" s="85">
        <v>251</v>
      </c>
      <c r="AF51" s="85">
        <v>237</v>
      </c>
      <c r="AG51" s="85">
        <v>228</v>
      </c>
      <c r="AH51" s="85">
        <v>187</v>
      </c>
      <c r="AI51" s="85">
        <v>148</v>
      </c>
      <c r="AJ51" s="85">
        <v>118</v>
      </c>
      <c r="AK51" s="59">
        <v>178</v>
      </c>
      <c r="AL51" s="59">
        <v>40</v>
      </c>
      <c r="AM51" s="84">
        <v>17.8</v>
      </c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</row>
    <row r="52" spans="1:72" ht="15">
      <c r="A52" s="11"/>
      <c r="B52" s="11"/>
      <c r="C52" s="11"/>
      <c r="D52" s="53" t="s">
        <v>182</v>
      </c>
      <c r="E52" s="79">
        <v>1983</v>
      </c>
      <c r="F52" s="79">
        <v>116</v>
      </c>
      <c r="G52" s="79">
        <v>109</v>
      </c>
      <c r="H52" s="79">
        <v>150</v>
      </c>
      <c r="I52" s="79">
        <v>158</v>
      </c>
      <c r="J52" s="79">
        <v>188</v>
      </c>
      <c r="K52" s="79">
        <v>228</v>
      </c>
      <c r="L52" s="79">
        <v>249</v>
      </c>
      <c r="M52" s="79">
        <v>248</v>
      </c>
      <c r="N52" s="79">
        <v>240</v>
      </c>
      <c r="O52" s="79">
        <v>211</v>
      </c>
      <c r="P52" s="79">
        <v>172</v>
      </c>
      <c r="Q52" s="79">
        <v>126</v>
      </c>
      <c r="R52" s="55">
        <v>183</v>
      </c>
      <c r="S52" s="55">
        <v>42</v>
      </c>
      <c r="T52" s="82">
        <v>18.3</v>
      </c>
      <c r="U52" s="11"/>
      <c r="V52" s="11"/>
      <c r="W52" s="57" t="s">
        <v>182</v>
      </c>
      <c r="X52" s="85">
        <v>1983</v>
      </c>
      <c r="Y52" s="85">
        <v>116</v>
      </c>
      <c r="Z52" s="85">
        <v>109</v>
      </c>
      <c r="AA52" s="85">
        <v>150</v>
      </c>
      <c r="AB52" s="85">
        <v>158</v>
      </c>
      <c r="AC52" s="85">
        <v>188</v>
      </c>
      <c r="AD52" s="85">
        <v>228</v>
      </c>
      <c r="AE52" s="85">
        <v>249</v>
      </c>
      <c r="AF52" s="85">
        <v>248</v>
      </c>
      <c r="AG52" s="85">
        <v>240</v>
      </c>
      <c r="AH52" s="85">
        <v>211</v>
      </c>
      <c r="AI52" s="85">
        <v>172</v>
      </c>
      <c r="AJ52" s="85">
        <v>126</v>
      </c>
      <c r="AK52" s="59">
        <v>183</v>
      </c>
      <c r="AL52" s="59">
        <v>41</v>
      </c>
      <c r="AM52" s="84">
        <v>18.3</v>
      </c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</row>
    <row r="53" spans="1:72" ht="15">
      <c r="A53" s="11"/>
      <c r="B53" s="11"/>
      <c r="C53" s="11"/>
      <c r="D53" s="53" t="s">
        <v>182</v>
      </c>
      <c r="E53" s="79">
        <v>1984</v>
      </c>
      <c r="F53" s="79">
        <v>127</v>
      </c>
      <c r="G53" s="79">
        <v>119</v>
      </c>
      <c r="H53" s="79">
        <v>126</v>
      </c>
      <c r="I53" s="79">
        <v>165</v>
      </c>
      <c r="J53" s="79">
        <v>170</v>
      </c>
      <c r="K53" s="79">
        <v>205</v>
      </c>
      <c r="L53" s="79">
        <v>245</v>
      </c>
      <c r="M53" s="79">
        <v>244</v>
      </c>
      <c r="N53" s="79">
        <v>234</v>
      </c>
      <c r="O53" s="79">
        <v>183</v>
      </c>
      <c r="P53" s="79">
        <v>159</v>
      </c>
      <c r="Q53" s="79">
        <v>131</v>
      </c>
      <c r="R53" s="55">
        <v>176</v>
      </c>
      <c r="S53" s="55">
        <v>43</v>
      </c>
      <c r="T53" s="82">
        <v>17.600000000000001</v>
      </c>
      <c r="U53" s="11"/>
      <c r="V53" s="11"/>
      <c r="W53" s="57" t="s">
        <v>182</v>
      </c>
      <c r="X53" s="85">
        <v>1984</v>
      </c>
      <c r="Y53" s="85">
        <v>127</v>
      </c>
      <c r="Z53" s="85">
        <v>119</v>
      </c>
      <c r="AA53" s="85">
        <v>126</v>
      </c>
      <c r="AB53" s="85">
        <v>165</v>
      </c>
      <c r="AC53" s="85">
        <v>170</v>
      </c>
      <c r="AD53" s="85">
        <v>205</v>
      </c>
      <c r="AE53" s="85">
        <v>245</v>
      </c>
      <c r="AF53" s="85">
        <v>244</v>
      </c>
      <c r="AG53" s="85">
        <v>234</v>
      </c>
      <c r="AH53" s="85">
        <v>183</v>
      </c>
      <c r="AI53" s="85">
        <v>159</v>
      </c>
      <c r="AJ53" s="85">
        <v>131</v>
      </c>
      <c r="AK53" s="59">
        <v>176</v>
      </c>
      <c r="AL53" s="59">
        <v>42</v>
      </c>
      <c r="AM53" s="84">
        <v>17.600000000000001</v>
      </c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</row>
    <row r="54" spans="1:72" ht="15">
      <c r="A54" s="11"/>
      <c r="B54" s="11"/>
      <c r="C54" s="11"/>
      <c r="D54" s="53" t="s">
        <v>182</v>
      </c>
      <c r="E54" s="79">
        <v>1985</v>
      </c>
      <c r="F54" s="79">
        <v>106</v>
      </c>
      <c r="G54" s="79">
        <v>139</v>
      </c>
      <c r="H54" s="79">
        <v>134</v>
      </c>
      <c r="I54" s="79">
        <v>160</v>
      </c>
      <c r="J54" s="79">
        <v>184</v>
      </c>
      <c r="K54" s="79">
        <v>229</v>
      </c>
      <c r="L54" s="79">
        <v>253</v>
      </c>
      <c r="M54" s="79">
        <v>241</v>
      </c>
      <c r="N54" s="79">
        <v>235</v>
      </c>
      <c r="O54" s="79">
        <v>203</v>
      </c>
      <c r="P54" s="79">
        <v>158</v>
      </c>
      <c r="Q54" s="79">
        <v>127</v>
      </c>
      <c r="R54" s="55">
        <v>181</v>
      </c>
      <c r="S54" s="55">
        <v>44</v>
      </c>
      <c r="T54" s="82">
        <v>18.100000000000001</v>
      </c>
      <c r="U54" s="11"/>
      <c r="V54" s="11"/>
      <c r="W54" s="57" t="s">
        <v>182</v>
      </c>
      <c r="X54" s="85">
        <v>1985</v>
      </c>
      <c r="Y54" s="85">
        <v>106</v>
      </c>
      <c r="Z54" s="85">
        <v>139</v>
      </c>
      <c r="AA54" s="85">
        <v>134</v>
      </c>
      <c r="AB54" s="85">
        <v>160</v>
      </c>
      <c r="AC54" s="85">
        <v>184</v>
      </c>
      <c r="AD54" s="85">
        <v>229</v>
      </c>
      <c r="AE54" s="85">
        <v>253</v>
      </c>
      <c r="AF54" s="85">
        <v>241</v>
      </c>
      <c r="AG54" s="85">
        <v>235</v>
      </c>
      <c r="AH54" s="85">
        <v>203</v>
      </c>
      <c r="AI54" s="85">
        <v>158</v>
      </c>
      <c r="AJ54" s="85">
        <v>127</v>
      </c>
      <c r="AK54" s="59">
        <v>181</v>
      </c>
      <c r="AL54" s="59">
        <v>43</v>
      </c>
      <c r="AM54" s="84">
        <v>18.100000000000001</v>
      </c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</row>
    <row r="55" spans="1:72" ht="15">
      <c r="A55" s="11"/>
      <c r="B55" s="11"/>
      <c r="C55" s="11"/>
      <c r="D55" s="53" t="s">
        <v>182</v>
      </c>
      <c r="E55" s="79">
        <v>1986</v>
      </c>
      <c r="F55" s="79">
        <v>126</v>
      </c>
      <c r="G55" s="79">
        <v>130</v>
      </c>
      <c r="H55" s="79">
        <v>137</v>
      </c>
      <c r="I55" s="79">
        <v>138</v>
      </c>
      <c r="J55" s="79">
        <v>197</v>
      </c>
      <c r="K55" s="79">
        <v>219</v>
      </c>
      <c r="L55" s="79">
        <v>241</v>
      </c>
      <c r="M55" s="79">
        <v>261</v>
      </c>
      <c r="N55" s="79">
        <v>236</v>
      </c>
      <c r="O55" s="79">
        <v>198</v>
      </c>
      <c r="P55" s="79">
        <v>154</v>
      </c>
      <c r="Q55" s="79">
        <v>126</v>
      </c>
      <c r="R55" s="55">
        <v>180</v>
      </c>
      <c r="S55" s="55">
        <v>45</v>
      </c>
      <c r="T55" s="82">
        <v>18</v>
      </c>
      <c r="U55" s="11"/>
      <c r="V55" s="11"/>
      <c r="W55" s="57" t="s">
        <v>182</v>
      </c>
      <c r="X55" s="85">
        <v>1986</v>
      </c>
      <c r="Y55" s="85">
        <v>126</v>
      </c>
      <c r="Z55" s="85">
        <v>130</v>
      </c>
      <c r="AA55" s="85">
        <v>137</v>
      </c>
      <c r="AB55" s="85">
        <v>138</v>
      </c>
      <c r="AC55" s="85">
        <v>197</v>
      </c>
      <c r="AD55" s="85">
        <v>219</v>
      </c>
      <c r="AE55" s="85">
        <v>241</v>
      </c>
      <c r="AF55" s="85">
        <v>261</v>
      </c>
      <c r="AG55" s="85">
        <v>236</v>
      </c>
      <c r="AH55" s="85">
        <v>198</v>
      </c>
      <c r="AI55" s="85">
        <v>154</v>
      </c>
      <c r="AJ55" s="85">
        <v>126</v>
      </c>
      <c r="AK55" s="59">
        <v>180</v>
      </c>
      <c r="AL55" s="59">
        <v>44</v>
      </c>
      <c r="AM55" s="84">
        <v>18</v>
      </c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</row>
    <row r="56" spans="1:72" ht="15">
      <c r="A56" s="11"/>
      <c r="B56" s="11"/>
      <c r="C56" s="11"/>
      <c r="D56" s="53" t="s">
        <v>182</v>
      </c>
      <c r="E56" s="79">
        <v>1987</v>
      </c>
      <c r="F56" s="79">
        <v>117</v>
      </c>
      <c r="G56" s="79">
        <v>124</v>
      </c>
      <c r="H56" s="79">
        <v>156</v>
      </c>
      <c r="I56" s="79">
        <v>166</v>
      </c>
      <c r="J56" s="79">
        <v>192</v>
      </c>
      <c r="K56" s="79">
        <v>228</v>
      </c>
      <c r="L56" s="79">
        <v>258</v>
      </c>
      <c r="M56" s="79">
        <v>263</v>
      </c>
      <c r="N56" s="79">
        <v>241</v>
      </c>
      <c r="O56" s="79">
        <v>188</v>
      </c>
      <c r="P56" s="79">
        <v>147</v>
      </c>
      <c r="Q56" s="79">
        <v>137</v>
      </c>
      <c r="R56" s="55">
        <v>185</v>
      </c>
      <c r="S56" s="55">
        <v>46</v>
      </c>
      <c r="T56" s="82">
        <v>18.5</v>
      </c>
      <c r="U56" s="11"/>
      <c r="V56" s="11"/>
      <c r="W56" s="57" t="s">
        <v>182</v>
      </c>
      <c r="X56" s="85">
        <v>1987</v>
      </c>
      <c r="Y56" s="85">
        <v>117</v>
      </c>
      <c r="Z56" s="85">
        <v>124</v>
      </c>
      <c r="AA56" s="85">
        <v>156</v>
      </c>
      <c r="AB56" s="85">
        <v>166</v>
      </c>
      <c r="AC56" s="85">
        <v>192</v>
      </c>
      <c r="AD56" s="85">
        <v>228</v>
      </c>
      <c r="AE56" s="85">
        <v>258</v>
      </c>
      <c r="AF56" s="85">
        <v>263</v>
      </c>
      <c r="AG56" s="85">
        <v>241</v>
      </c>
      <c r="AH56" s="85">
        <v>188</v>
      </c>
      <c r="AI56" s="85">
        <v>147</v>
      </c>
      <c r="AJ56" s="85">
        <v>137</v>
      </c>
      <c r="AK56" s="59">
        <v>185</v>
      </c>
      <c r="AL56" s="59">
        <v>45</v>
      </c>
      <c r="AM56" s="84">
        <v>18.5</v>
      </c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</row>
    <row r="57" spans="1:72" ht="15">
      <c r="A57" s="11"/>
      <c r="B57" s="11"/>
      <c r="C57" s="11"/>
      <c r="D57" s="53" t="s">
        <v>182</v>
      </c>
      <c r="E57" s="79">
        <v>1988</v>
      </c>
      <c r="F57" s="79">
        <v>125</v>
      </c>
      <c r="G57" s="79">
        <v>124</v>
      </c>
      <c r="H57" s="79">
        <v>152</v>
      </c>
      <c r="I57" s="79">
        <v>171</v>
      </c>
      <c r="J57" s="79">
        <v>200</v>
      </c>
      <c r="K57" s="79">
        <v>220</v>
      </c>
      <c r="L57" s="79">
        <v>248</v>
      </c>
      <c r="M57" s="79">
        <v>256</v>
      </c>
      <c r="N57" s="79">
        <v>227</v>
      </c>
      <c r="O57" s="79">
        <v>191</v>
      </c>
      <c r="P57" s="79">
        <v>160</v>
      </c>
      <c r="Q57" s="79">
        <v>124</v>
      </c>
      <c r="R57" s="55">
        <v>183</v>
      </c>
      <c r="S57" s="55">
        <v>47</v>
      </c>
      <c r="T57" s="82">
        <v>18.3</v>
      </c>
      <c r="U57" s="11"/>
      <c r="V57" s="11"/>
      <c r="W57" s="57" t="s">
        <v>182</v>
      </c>
      <c r="X57" s="85">
        <v>1988</v>
      </c>
      <c r="Y57" s="85">
        <v>125</v>
      </c>
      <c r="Z57" s="85">
        <v>124</v>
      </c>
      <c r="AA57" s="85">
        <v>152</v>
      </c>
      <c r="AB57" s="85">
        <v>171</v>
      </c>
      <c r="AC57" s="85">
        <v>200</v>
      </c>
      <c r="AD57" s="85">
        <v>220</v>
      </c>
      <c r="AE57" s="85">
        <v>248</v>
      </c>
      <c r="AF57" s="85">
        <v>256</v>
      </c>
      <c r="AG57" s="85">
        <v>227</v>
      </c>
      <c r="AH57" s="85">
        <v>191</v>
      </c>
      <c r="AI57" s="85">
        <v>160</v>
      </c>
      <c r="AJ57" s="85">
        <v>124</v>
      </c>
      <c r="AK57" s="59">
        <v>183</v>
      </c>
      <c r="AL57" s="59">
        <v>46</v>
      </c>
      <c r="AM57" s="84">
        <v>18.3</v>
      </c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</row>
    <row r="58" spans="1:72" ht="15">
      <c r="A58" s="11"/>
      <c r="B58" s="11"/>
      <c r="C58" s="11"/>
      <c r="D58" s="53" t="s">
        <v>182</v>
      </c>
      <c r="E58" s="79">
        <v>1989</v>
      </c>
      <c r="F58" s="79">
        <v>118</v>
      </c>
      <c r="G58" s="79">
        <v>126</v>
      </c>
      <c r="H58" s="79">
        <v>146</v>
      </c>
      <c r="I58" s="79">
        <v>154</v>
      </c>
      <c r="J58" s="79">
        <v>182</v>
      </c>
      <c r="K58" s="79">
        <v>230</v>
      </c>
      <c r="L58" s="79">
        <v>264</v>
      </c>
      <c r="M58" s="79">
        <v>272</v>
      </c>
      <c r="N58" s="79">
        <v>228</v>
      </c>
      <c r="O58" s="79">
        <v>201</v>
      </c>
      <c r="P58" s="79">
        <v>163</v>
      </c>
      <c r="Q58" s="79">
        <v>148</v>
      </c>
      <c r="R58" s="55">
        <v>186</v>
      </c>
      <c r="S58" s="55">
        <v>48</v>
      </c>
      <c r="T58" s="82">
        <v>18.600000000000001</v>
      </c>
      <c r="U58" s="11"/>
      <c r="V58" s="11"/>
      <c r="W58" s="57" t="s">
        <v>182</v>
      </c>
      <c r="X58" s="85">
        <v>1989</v>
      </c>
      <c r="Y58" s="85">
        <v>118</v>
      </c>
      <c r="Z58" s="85">
        <v>126</v>
      </c>
      <c r="AA58" s="85">
        <v>146</v>
      </c>
      <c r="AB58" s="85">
        <v>154</v>
      </c>
      <c r="AC58" s="85">
        <v>182</v>
      </c>
      <c r="AD58" s="85">
        <v>230</v>
      </c>
      <c r="AE58" s="85">
        <v>264</v>
      </c>
      <c r="AF58" s="85">
        <v>272</v>
      </c>
      <c r="AG58" s="85">
        <v>228</v>
      </c>
      <c r="AH58" s="85">
        <v>201</v>
      </c>
      <c r="AI58" s="85">
        <v>163</v>
      </c>
      <c r="AJ58" s="85">
        <v>148</v>
      </c>
      <c r="AK58" s="59">
        <v>186</v>
      </c>
      <c r="AL58" s="59">
        <v>47</v>
      </c>
      <c r="AM58" s="84">
        <v>18.600000000000001</v>
      </c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</row>
    <row r="59" spans="1:72" ht="15">
      <c r="A59" s="11"/>
      <c r="B59" s="11"/>
      <c r="C59" s="11"/>
      <c r="D59" s="53" t="s">
        <v>182</v>
      </c>
      <c r="E59" s="79">
        <v>1990</v>
      </c>
      <c r="F59" s="79">
        <v>119</v>
      </c>
      <c r="G59" s="79">
        <v>148</v>
      </c>
      <c r="H59" s="79">
        <v>157</v>
      </c>
      <c r="I59" s="79">
        <v>156</v>
      </c>
      <c r="J59" s="79">
        <v>193</v>
      </c>
      <c r="K59" s="79">
        <v>235</v>
      </c>
      <c r="L59" s="79">
        <v>257</v>
      </c>
      <c r="M59" s="79">
        <v>257</v>
      </c>
      <c r="N59" s="79">
        <v>253</v>
      </c>
      <c r="O59" s="79">
        <v>195</v>
      </c>
      <c r="P59" s="79">
        <v>145</v>
      </c>
      <c r="Q59" s="79">
        <v>121</v>
      </c>
      <c r="R59" s="55">
        <v>186</v>
      </c>
      <c r="S59" s="55">
        <v>49</v>
      </c>
      <c r="T59" s="82">
        <v>18.600000000000001</v>
      </c>
      <c r="U59" s="11"/>
      <c r="V59" s="11"/>
      <c r="W59" s="57" t="s">
        <v>182</v>
      </c>
      <c r="X59" s="85">
        <v>1990</v>
      </c>
      <c r="Y59" s="85">
        <v>119</v>
      </c>
      <c r="Z59" s="85">
        <v>148</v>
      </c>
      <c r="AA59" s="85">
        <v>157</v>
      </c>
      <c r="AB59" s="85">
        <v>156</v>
      </c>
      <c r="AC59" s="85">
        <v>193</v>
      </c>
      <c r="AD59" s="85">
        <v>235</v>
      </c>
      <c r="AE59" s="85">
        <v>257</v>
      </c>
      <c r="AF59" s="85">
        <v>257</v>
      </c>
      <c r="AG59" s="85">
        <v>253</v>
      </c>
      <c r="AH59" s="85">
        <v>195</v>
      </c>
      <c r="AI59" s="85">
        <v>145</v>
      </c>
      <c r="AJ59" s="85">
        <v>121</v>
      </c>
      <c r="AK59" s="59">
        <v>186</v>
      </c>
      <c r="AL59" s="59">
        <v>48</v>
      </c>
      <c r="AM59" s="84">
        <v>18.600000000000001</v>
      </c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ht="15">
      <c r="A60" s="11"/>
      <c r="B60" s="11"/>
      <c r="C60" s="11"/>
      <c r="D60" s="53" t="s">
        <v>182</v>
      </c>
      <c r="E60" s="79">
        <v>1991</v>
      </c>
      <c r="F60" s="79">
        <v>116</v>
      </c>
      <c r="G60" s="79">
        <v>112</v>
      </c>
      <c r="H60" s="79">
        <v>145</v>
      </c>
      <c r="I60" s="79">
        <v>146</v>
      </c>
      <c r="J60" s="79">
        <v>178</v>
      </c>
      <c r="K60" s="79">
        <v>226</v>
      </c>
      <c r="L60" s="79">
        <v>254</v>
      </c>
      <c r="M60" s="79">
        <v>257</v>
      </c>
      <c r="N60" s="79">
        <v>243</v>
      </c>
      <c r="O60" s="79">
        <v>175</v>
      </c>
      <c r="P60" s="79">
        <v>143</v>
      </c>
      <c r="Q60" s="79">
        <v>131</v>
      </c>
      <c r="R60" s="55">
        <v>177</v>
      </c>
      <c r="S60" s="55">
        <v>50</v>
      </c>
      <c r="T60" s="82">
        <v>17.7</v>
      </c>
      <c r="U60" s="11"/>
      <c r="V60" s="11"/>
      <c r="W60" s="57" t="s">
        <v>182</v>
      </c>
      <c r="X60" s="85">
        <v>1991</v>
      </c>
      <c r="Y60" s="85">
        <v>116</v>
      </c>
      <c r="Z60" s="85">
        <v>112</v>
      </c>
      <c r="AA60" s="85">
        <v>145</v>
      </c>
      <c r="AB60" s="85">
        <v>146</v>
      </c>
      <c r="AC60" s="85">
        <v>178</v>
      </c>
      <c r="AD60" s="85">
        <v>226</v>
      </c>
      <c r="AE60" s="85">
        <v>254</v>
      </c>
      <c r="AF60" s="85">
        <v>257</v>
      </c>
      <c r="AG60" s="85">
        <v>243</v>
      </c>
      <c r="AH60" s="85">
        <v>175</v>
      </c>
      <c r="AI60" s="85">
        <v>143</v>
      </c>
      <c r="AJ60" s="85">
        <v>131</v>
      </c>
      <c r="AK60" s="59">
        <v>177</v>
      </c>
      <c r="AL60" s="59">
        <v>49</v>
      </c>
      <c r="AM60" s="84">
        <v>17.7</v>
      </c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ht="15">
      <c r="A61" s="11"/>
      <c r="B61" s="11"/>
      <c r="C61" s="11"/>
      <c r="D61" s="53" t="s">
        <v>182</v>
      </c>
      <c r="E61" s="79">
        <v>1992</v>
      </c>
      <c r="F61" s="79">
        <v>112</v>
      </c>
      <c r="G61" s="79">
        <v>118</v>
      </c>
      <c r="H61" s="79">
        <v>139</v>
      </c>
      <c r="I61" s="79">
        <v>165</v>
      </c>
      <c r="J61" s="79">
        <v>199</v>
      </c>
      <c r="K61" s="79">
        <v>213</v>
      </c>
      <c r="L61" s="79">
        <v>245</v>
      </c>
      <c r="M61" s="79">
        <v>265</v>
      </c>
      <c r="N61" s="79">
        <v>223</v>
      </c>
      <c r="O61" s="79">
        <v>177</v>
      </c>
      <c r="P61" s="79">
        <v>155</v>
      </c>
      <c r="Q61" s="79">
        <v>134</v>
      </c>
      <c r="R61" s="55">
        <v>179</v>
      </c>
      <c r="S61" s="55">
        <v>51</v>
      </c>
      <c r="T61" s="82">
        <v>17.899999999999999</v>
      </c>
      <c r="U61" s="11"/>
      <c r="V61" s="11"/>
      <c r="W61" s="57" t="s">
        <v>182</v>
      </c>
      <c r="X61" s="85">
        <v>1992</v>
      </c>
      <c r="Y61" s="85">
        <v>112</v>
      </c>
      <c r="Z61" s="85">
        <v>118</v>
      </c>
      <c r="AA61" s="85">
        <v>139</v>
      </c>
      <c r="AB61" s="85">
        <v>165</v>
      </c>
      <c r="AC61" s="85">
        <v>199</v>
      </c>
      <c r="AD61" s="85">
        <v>213</v>
      </c>
      <c r="AE61" s="85">
        <v>245</v>
      </c>
      <c r="AF61" s="85">
        <v>265</v>
      </c>
      <c r="AG61" s="85">
        <v>223</v>
      </c>
      <c r="AH61" s="85">
        <v>177</v>
      </c>
      <c r="AI61" s="85">
        <v>155</v>
      </c>
      <c r="AJ61" s="85">
        <v>134</v>
      </c>
      <c r="AK61" s="59">
        <v>179</v>
      </c>
      <c r="AL61" s="59">
        <v>50</v>
      </c>
      <c r="AM61" s="84">
        <v>17.899999999999999</v>
      </c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ht="15">
      <c r="A62" s="11"/>
      <c r="B62" s="11"/>
      <c r="C62" s="11"/>
      <c r="D62" s="53" t="s">
        <v>182</v>
      </c>
      <c r="E62" s="79">
        <v>1993</v>
      </c>
      <c r="F62" s="79">
        <v>107</v>
      </c>
      <c r="G62" s="79">
        <v>119</v>
      </c>
      <c r="H62" s="79">
        <v>136</v>
      </c>
      <c r="I62" s="79">
        <v>153</v>
      </c>
      <c r="J62" s="79">
        <v>182</v>
      </c>
      <c r="K62" s="79">
        <v>225</v>
      </c>
      <c r="L62" s="79">
        <v>243</v>
      </c>
      <c r="M62" s="79">
        <v>259</v>
      </c>
      <c r="N62" s="79">
        <v>234</v>
      </c>
      <c r="O62" s="79">
        <v>172</v>
      </c>
      <c r="P62" s="79">
        <v>148</v>
      </c>
      <c r="Q62" s="79">
        <v>126</v>
      </c>
      <c r="R62" s="55">
        <v>175</v>
      </c>
      <c r="S62" s="55">
        <v>52</v>
      </c>
      <c r="T62" s="82">
        <v>17.5</v>
      </c>
      <c r="U62" s="11"/>
      <c r="V62" s="11"/>
      <c r="W62" s="57" t="s">
        <v>182</v>
      </c>
      <c r="X62" s="85">
        <v>1993</v>
      </c>
      <c r="Y62" s="85">
        <v>107</v>
      </c>
      <c r="Z62" s="85">
        <v>119</v>
      </c>
      <c r="AA62" s="85">
        <v>136</v>
      </c>
      <c r="AB62" s="85">
        <v>153</v>
      </c>
      <c r="AC62" s="85">
        <v>182</v>
      </c>
      <c r="AD62" s="85">
        <v>225</v>
      </c>
      <c r="AE62" s="85">
        <v>243</v>
      </c>
      <c r="AF62" s="85">
        <v>259</v>
      </c>
      <c r="AG62" s="85">
        <v>234</v>
      </c>
      <c r="AH62" s="85">
        <v>172</v>
      </c>
      <c r="AI62" s="85">
        <v>148</v>
      </c>
      <c r="AJ62" s="85">
        <v>126</v>
      </c>
      <c r="AK62" s="59">
        <v>175</v>
      </c>
      <c r="AL62" s="59">
        <v>51</v>
      </c>
      <c r="AM62" s="84">
        <v>17.5</v>
      </c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ht="15">
      <c r="A63" s="11"/>
      <c r="B63" s="11"/>
      <c r="C63" s="11"/>
      <c r="D63" s="53" t="s">
        <v>182</v>
      </c>
      <c r="E63" s="79">
        <v>1994</v>
      </c>
      <c r="F63" s="79">
        <v>118</v>
      </c>
      <c r="G63" s="79">
        <v>125</v>
      </c>
      <c r="H63" s="79">
        <v>147</v>
      </c>
      <c r="I63" s="79">
        <v>158</v>
      </c>
      <c r="J63" s="79">
        <v>195</v>
      </c>
      <c r="K63" s="79">
        <v>226</v>
      </c>
      <c r="L63" s="79">
        <v>263</v>
      </c>
      <c r="M63" s="79">
        <v>267</v>
      </c>
      <c r="N63" s="79">
        <v>225</v>
      </c>
      <c r="O63" s="79">
        <v>195</v>
      </c>
      <c r="P63" s="79">
        <v>167</v>
      </c>
      <c r="Q63" s="79">
        <v>141</v>
      </c>
      <c r="R63" s="55">
        <v>186</v>
      </c>
      <c r="S63" s="55">
        <v>53</v>
      </c>
      <c r="T63" s="82">
        <v>18.600000000000001</v>
      </c>
      <c r="U63" s="11"/>
      <c r="V63" s="11"/>
      <c r="W63" s="57" t="s">
        <v>182</v>
      </c>
      <c r="X63" s="85">
        <v>1994</v>
      </c>
      <c r="Y63" s="85">
        <v>118</v>
      </c>
      <c r="Z63" s="85">
        <v>125</v>
      </c>
      <c r="AA63" s="85">
        <v>147</v>
      </c>
      <c r="AB63" s="85">
        <v>158</v>
      </c>
      <c r="AC63" s="85">
        <v>195</v>
      </c>
      <c r="AD63" s="85">
        <v>226</v>
      </c>
      <c r="AE63" s="85">
        <v>263</v>
      </c>
      <c r="AF63" s="85">
        <v>267</v>
      </c>
      <c r="AG63" s="85">
        <v>225</v>
      </c>
      <c r="AH63" s="85">
        <v>195</v>
      </c>
      <c r="AI63" s="85">
        <v>167</v>
      </c>
      <c r="AJ63" s="85">
        <v>141</v>
      </c>
      <c r="AK63" s="59">
        <v>186</v>
      </c>
      <c r="AL63" s="59">
        <v>52</v>
      </c>
      <c r="AM63" s="84">
        <v>18.600000000000001</v>
      </c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ht="15">
      <c r="A64" s="11"/>
      <c r="B64" s="11"/>
      <c r="C64" s="11"/>
      <c r="D64" s="53" t="s">
        <v>182</v>
      </c>
      <c r="E64" s="79">
        <v>1995</v>
      </c>
      <c r="F64" s="79">
        <v>134</v>
      </c>
      <c r="G64" s="79">
        <v>152</v>
      </c>
      <c r="H64" s="79">
        <v>152</v>
      </c>
      <c r="I64" s="79">
        <v>160</v>
      </c>
      <c r="J64" s="79">
        <v>204</v>
      </c>
      <c r="K64" s="79">
        <v>227</v>
      </c>
      <c r="L64" s="79">
        <v>261</v>
      </c>
      <c r="M64" s="79">
        <v>268</v>
      </c>
      <c r="N64" s="79">
        <v>222</v>
      </c>
      <c r="O64" s="79">
        <v>202</v>
      </c>
      <c r="P64" s="79">
        <v>174</v>
      </c>
      <c r="Q64" s="79">
        <v>144</v>
      </c>
      <c r="R64" s="55">
        <v>192</v>
      </c>
      <c r="S64" s="55">
        <v>54</v>
      </c>
      <c r="T64" s="82">
        <v>19.2</v>
      </c>
      <c r="U64" s="11"/>
      <c r="V64" s="11"/>
      <c r="W64" s="57" t="s">
        <v>182</v>
      </c>
      <c r="X64" s="85">
        <v>1995</v>
      </c>
      <c r="Y64" s="85">
        <v>134</v>
      </c>
      <c r="Z64" s="85">
        <v>152</v>
      </c>
      <c r="AA64" s="85">
        <v>152</v>
      </c>
      <c r="AB64" s="85">
        <v>160</v>
      </c>
      <c r="AC64" s="85">
        <v>204</v>
      </c>
      <c r="AD64" s="85">
        <v>227</v>
      </c>
      <c r="AE64" s="85">
        <v>261</v>
      </c>
      <c r="AF64" s="85">
        <v>268</v>
      </c>
      <c r="AG64" s="85">
        <v>222</v>
      </c>
      <c r="AH64" s="85">
        <v>202</v>
      </c>
      <c r="AI64" s="85">
        <v>174</v>
      </c>
      <c r="AJ64" s="85">
        <v>144</v>
      </c>
      <c r="AK64" s="59">
        <v>192</v>
      </c>
      <c r="AL64" s="59">
        <v>53</v>
      </c>
      <c r="AM64" s="84">
        <v>19.2</v>
      </c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ht="15">
      <c r="A65" s="11"/>
      <c r="B65" s="11"/>
      <c r="C65" s="11"/>
      <c r="D65" s="53" t="s">
        <v>182</v>
      </c>
      <c r="E65" s="79">
        <v>1996</v>
      </c>
      <c r="F65" s="79">
        <v>135</v>
      </c>
      <c r="G65" s="79">
        <v>119</v>
      </c>
      <c r="H65" s="79">
        <v>141</v>
      </c>
      <c r="I65" s="79">
        <v>164</v>
      </c>
      <c r="J65" s="79">
        <v>179</v>
      </c>
      <c r="K65" s="79">
        <v>220</v>
      </c>
      <c r="L65" s="79">
        <v>248</v>
      </c>
      <c r="M65" s="79">
        <v>257</v>
      </c>
      <c r="N65" s="79">
        <v>221</v>
      </c>
      <c r="O65" s="79">
        <v>185</v>
      </c>
      <c r="P65" s="79">
        <v>152</v>
      </c>
      <c r="Q65" s="79">
        <v>130</v>
      </c>
      <c r="R65" s="55">
        <v>179</v>
      </c>
      <c r="S65" s="55">
        <v>55</v>
      </c>
      <c r="T65" s="82">
        <v>17.899999999999999</v>
      </c>
      <c r="U65" s="11"/>
      <c r="V65" s="11"/>
      <c r="W65" s="57" t="s">
        <v>182</v>
      </c>
      <c r="X65" s="85">
        <v>1996</v>
      </c>
      <c r="Y65" s="85">
        <v>135</v>
      </c>
      <c r="Z65" s="85">
        <v>119</v>
      </c>
      <c r="AA65" s="85">
        <v>141</v>
      </c>
      <c r="AB65" s="85">
        <v>164</v>
      </c>
      <c r="AC65" s="85">
        <v>179</v>
      </c>
      <c r="AD65" s="85">
        <v>220</v>
      </c>
      <c r="AE65" s="85">
        <v>248</v>
      </c>
      <c r="AF65" s="85">
        <v>257</v>
      </c>
      <c r="AG65" s="85">
        <v>221</v>
      </c>
      <c r="AH65" s="85">
        <v>185</v>
      </c>
      <c r="AI65" s="85">
        <v>152</v>
      </c>
      <c r="AJ65" s="85">
        <v>130</v>
      </c>
      <c r="AK65" s="59">
        <v>179</v>
      </c>
      <c r="AL65" s="59">
        <v>54</v>
      </c>
      <c r="AM65" s="84">
        <v>17.899999999999999</v>
      </c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ht="15">
      <c r="A66" s="11"/>
      <c r="B66" s="11"/>
      <c r="C66" s="11"/>
      <c r="D66" s="53" t="s">
        <v>182</v>
      </c>
      <c r="E66" s="79">
        <v>1997</v>
      </c>
      <c r="F66" s="79">
        <v>122</v>
      </c>
      <c r="G66" s="79">
        <v>145</v>
      </c>
      <c r="H66" s="79">
        <v>150</v>
      </c>
      <c r="I66" s="79">
        <v>174</v>
      </c>
      <c r="J66" s="79">
        <v>200</v>
      </c>
      <c r="K66" s="79">
        <v>236</v>
      </c>
      <c r="L66" s="79">
        <v>240</v>
      </c>
      <c r="M66" s="79">
        <v>251</v>
      </c>
      <c r="N66" s="79">
        <v>233</v>
      </c>
      <c r="O66" s="79">
        <v>213</v>
      </c>
      <c r="P66" s="79">
        <v>163</v>
      </c>
      <c r="Q66" s="79">
        <v>137</v>
      </c>
      <c r="R66" s="55">
        <v>189</v>
      </c>
      <c r="S66" s="55">
        <v>56</v>
      </c>
      <c r="T66" s="82">
        <v>18.899999999999999</v>
      </c>
      <c r="U66" s="11"/>
      <c r="V66" s="11"/>
      <c r="W66" s="57" t="s">
        <v>182</v>
      </c>
      <c r="X66" s="85">
        <v>1997</v>
      </c>
      <c r="Y66" s="85">
        <v>122</v>
      </c>
      <c r="Z66" s="85">
        <v>145</v>
      </c>
      <c r="AA66" s="85">
        <v>150</v>
      </c>
      <c r="AB66" s="85">
        <v>174</v>
      </c>
      <c r="AC66" s="85">
        <v>200</v>
      </c>
      <c r="AD66" s="85">
        <v>236</v>
      </c>
      <c r="AE66" s="85">
        <v>240</v>
      </c>
      <c r="AF66" s="85">
        <v>251</v>
      </c>
      <c r="AG66" s="85">
        <v>233</v>
      </c>
      <c r="AH66" s="85">
        <v>213</v>
      </c>
      <c r="AI66" s="85">
        <v>163</v>
      </c>
      <c r="AJ66" s="85">
        <v>137</v>
      </c>
      <c r="AK66" s="59">
        <v>189</v>
      </c>
      <c r="AL66" s="59">
        <v>55</v>
      </c>
      <c r="AM66" s="84">
        <v>18.899999999999999</v>
      </c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ht="15">
      <c r="A67" s="11"/>
      <c r="B67" s="11"/>
      <c r="C67" s="11"/>
      <c r="D67" s="53" t="s">
        <v>182</v>
      </c>
      <c r="E67" s="79">
        <v>1998</v>
      </c>
      <c r="F67" s="79">
        <v>129</v>
      </c>
      <c r="G67" s="79">
        <v>132</v>
      </c>
      <c r="H67" s="79">
        <v>150</v>
      </c>
      <c r="I67" s="79">
        <v>173</v>
      </c>
      <c r="J67" s="79">
        <v>186</v>
      </c>
      <c r="K67" s="79">
        <v>225</v>
      </c>
      <c r="L67" s="79">
        <v>254</v>
      </c>
      <c r="M67" s="79">
        <v>257</v>
      </c>
      <c r="N67" s="79">
        <v>244</v>
      </c>
      <c r="O67" s="79">
        <v>182</v>
      </c>
      <c r="P67" s="79">
        <v>168</v>
      </c>
      <c r="Q67" s="79">
        <v>118</v>
      </c>
      <c r="R67" s="55">
        <v>185</v>
      </c>
      <c r="S67" s="55">
        <v>57</v>
      </c>
      <c r="T67" s="82">
        <v>18.5</v>
      </c>
      <c r="U67" s="11"/>
      <c r="V67" s="11"/>
      <c r="W67" s="57" t="s">
        <v>182</v>
      </c>
      <c r="X67" s="85">
        <v>1998</v>
      </c>
      <c r="Y67" s="85">
        <v>129</v>
      </c>
      <c r="Z67" s="85">
        <v>132</v>
      </c>
      <c r="AA67" s="85">
        <v>150</v>
      </c>
      <c r="AB67" s="85">
        <v>173</v>
      </c>
      <c r="AC67" s="85">
        <v>186</v>
      </c>
      <c r="AD67" s="85">
        <v>225</v>
      </c>
      <c r="AE67" s="85">
        <v>254</v>
      </c>
      <c r="AF67" s="85">
        <v>257</v>
      </c>
      <c r="AG67" s="85">
        <v>244</v>
      </c>
      <c r="AH67" s="85">
        <v>182</v>
      </c>
      <c r="AI67" s="85">
        <v>168</v>
      </c>
      <c r="AJ67" s="85">
        <v>118</v>
      </c>
      <c r="AK67" s="59">
        <v>185</v>
      </c>
      <c r="AL67" s="59">
        <v>56</v>
      </c>
      <c r="AM67" s="84">
        <v>18.5</v>
      </c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ht="15">
      <c r="A68" s="11"/>
      <c r="B68" s="11"/>
      <c r="C68" s="11"/>
      <c r="D68" s="53" t="s">
        <v>182</v>
      </c>
      <c r="E68" s="79">
        <v>1999</v>
      </c>
      <c r="F68" s="79">
        <v>118</v>
      </c>
      <c r="G68" s="79">
        <v>127</v>
      </c>
      <c r="H68" s="79">
        <v>141</v>
      </c>
      <c r="I68" s="79">
        <v>170</v>
      </c>
      <c r="J68" s="79">
        <v>204</v>
      </c>
      <c r="K68" s="79">
        <v>231</v>
      </c>
      <c r="L68" s="79">
        <v>255</v>
      </c>
      <c r="M68" s="79">
        <v>265</v>
      </c>
      <c r="N68" s="79">
        <v>237</v>
      </c>
      <c r="O68" s="79">
        <v>201</v>
      </c>
      <c r="P68" s="79">
        <v>142</v>
      </c>
      <c r="Q68" s="79">
        <v>137</v>
      </c>
      <c r="R68" s="55">
        <v>186</v>
      </c>
      <c r="S68" s="55">
        <v>58</v>
      </c>
      <c r="T68" s="82">
        <v>18.600000000000001</v>
      </c>
      <c r="U68" s="11"/>
      <c r="V68" s="11"/>
      <c r="W68" s="57" t="s">
        <v>182</v>
      </c>
      <c r="X68" s="85">
        <v>1999</v>
      </c>
      <c r="Y68" s="85">
        <v>118</v>
      </c>
      <c r="Z68" s="85">
        <v>127</v>
      </c>
      <c r="AA68" s="85">
        <v>141</v>
      </c>
      <c r="AB68" s="85">
        <v>170</v>
      </c>
      <c r="AC68" s="85">
        <v>204</v>
      </c>
      <c r="AD68" s="85">
        <v>231</v>
      </c>
      <c r="AE68" s="85">
        <v>255</v>
      </c>
      <c r="AF68" s="85">
        <v>265</v>
      </c>
      <c r="AG68" s="85">
        <v>237</v>
      </c>
      <c r="AH68" s="85">
        <v>201</v>
      </c>
      <c r="AI68" s="85">
        <v>142</v>
      </c>
      <c r="AJ68" s="85">
        <v>137</v>
      </c>
      <c r="AK68" s="59">
        <v>186</v>
      </c>
      <c r="AL68" s="59">
        <v>57</v>
      </c>
      <c r="AM68" s="84">
        <v>18.600000000000001</v>
      </c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ht="15">
      <c r="A69" s="11"/>
      <c r="B69" s="11"/>
      <c r="C69" s="11"/>
      <c r="D69" s="53" t="s">
        <v>182</v>
      </c>
      <c r="E69" s="79">
        <v>2000</v>
      </c>
      <c r="F69" s="79">
        <v>110</v>
      </c>
      <c r="G69" s="79">
        <v>143</v>
      </c>
      <c r="H69" s="79">
        <v>147</v>
      </c>
      <c r="I69" s="79">
        <v>157</v>
      </c>
      <c r="J69" s="79">
        <v>196</v>
      </c>
      <c r="K69" s="79">
        <v>233</v>
      </c>
      <c r="L69" s="79">
        <v>255</v>
      </c>
      <c r="M69" s="79">
        <v>258</v>
      </c>
      <c r="N69" s="79">
        <v>229</v>
      </c>
      <c r="O69" s="79">
        <v>186</v>
      </c>
      <c r="P69" s="79">
        <v>151</v>
      </c>
      <c r="Q69" s="79">
        <v>129</v>
      </c>
      <c r="R69" s="55">
        <v>183</v>
      </c>
      <c r="S69" s="55">
        <v>59</v>
      </c>
      <c r="T69" s="82">
        <v>18.3</v>
      </c>
      <c r="U69" s="11"/>
      <c r="V69" s="11"/>
      <c r="W69" s="57" t="s">
        <v>182</v>
      </c>
      <c r="X69" s="85">
        <v>2000</v>
      </c>
      <c r="Y69" s="85">
        <v>110</v>
      </c>
      <c r="Z69" s="85">
        <v>143</v>
      </c>
      <c r="AA69" s="85">
        <v>147</v>
      </c>
      <c r="AB69" s="85">
        <v>157</v>
      </c>
      <c r="AC69" s="85">
        <v>196</v>
      </c>
      <c r="AD69" s="85">
        <v>233</v>
      </c>
      <c r="AE69" s="85">
        <v>255</v>
      </c>
      <c r="AF69" s="85">
        <v>258</v>
      </c>
      <c r="AG69" s="85">
        <v>229</v>
      </c>
      <c r="AH69" s="85">
        <v>186</v>
      </c>
      <c r="AI69" s="85">
        <v>151</v>
      </c>
      <c r="AJ69" s="85">
        <v>129</v>
      </c>
      <c r="AK69" s="59">
        <v>183</v>
      </c>
      <c r="AL69" s="59">
        <v>58</v>
      </c>
      <c r="AM69" s="84">
        <v>18.3</v>
      </c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ht="15">
      <c r="A70" s="11"/>
      <c r="B70" s="11"/>
      <c r="C70" s="11"/>
      <c r="D70" s="53" t="s">
        <v>182</v>
      </c>
      <c r="E70" s="79">
        <v>2001</v>
      </c>
      <c r="F70" s="79">
        <v>129</v>
      </c>
      <c r="G70" s="79">
        <v>134</v>
      </c>
      <c r="H70" s="79">
        <v>166</v>
      </c>
      <c r="I70" s="79">
        <v>183</v>
      </c>
      <c r="J70" s="79">
        <v>196</v>
      </c>
      <c r="K70" s="79">
        <v>248</v>
      </c>
      <c r="L70" s="79">
        <v>257</v>
      </c>
      <c r="M70" s="79">
        <v>273</v>
      </c>
      <c r="N70" s="79">
        <v>242</v>
      </c>
      <c r="O70" s="79">
        <v>207</v>
      </c>
      <c r="P70" s="79">
        <v>146</v>
      </c>
      <c r="Q70" s="79">
        <v>130</v>
      </c>
      <c r="R70" s="55">
        <v>193</v>
      </c>
      <c r="S70" s="55">
        <v>60</v>
      </c>
      <c r="T70" s="82">
        <v>19.3</v>
      </c>
      <c r="U70" s="11"/>
      <c r="V70" s="11"/>
      <c r="W70" s="57" t="s">
        <v>182</v>
      </c>
      <c r="X70" s="85">
        <v>2001</v>
      </c>
      <c r="Y70" s="85">
        <v>129</v>
      </c>
      <c r="Z70" s="85">
        <v>134</v>
      </c>
      <c r="AA70" s="85">
        <v>166</v>
      </c>
      <c r="AB70" s="85">
        <v>183</v>
      </c>
      <c r="AC70" s="85">
        <v>196</v>
      </c>
      <c r="AD70" s="85">
        <v>248</v>
      </c>
      <c r="AE70" s="85">
        <v>257</v>
      </c>
      <c r="AF70" s="85">
        <v>273</v>
      </c>
      <c r="AG70" s="85">
        <v>242</v>
      </c>
      <c r="AH70" s="85">
        <v>207</v>
      </c>
      <c r="AI70" s="85">
        <v>146</v>
      </c>
      <c r="AJ70" s="85">
        <v>130</v>
      </c>
      <c r="AK70" s="59">
        <v>193</v>
      </c>
      <c r="AL70" s="59">
        <v>59</v>
      </c>
      <c r="AM70" s="84">
        <v>19.3</v>
      </c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ht="15">
      <c r="A71" s="11"/>
      <c r="B71" s="11"/>
      <c r="C71" s="11"/>
      <c r="D71" s="53" t="s">
        <v>182</v>
      </c>
      <c r="E71" s="79">
        <v>2002</v>
      </c>
      <c r="F71" s="79">
        <v>134</v>
      </c>
      <c r="G71" s="79">
        <v>141</v>
      </c>
      <c r="H71" s="79">
        <v>148</v>
      </c>
      <c r="I71" s="79">
        <v>165</v>
      </c>
      <c r="J71" s="79">
        <v>197</v>
      </c>
      <c r="K71" s="79">
        <v>241</v>
      </c>
      <c r="L71" s="79">
        <v>258</v>
      </c>
      <c r="M71" s="79">
        <v>257</v>
      </c>
      <c r="N71" s="79">
        <v>234</v>
      </c>
      <c r="O71" s="79">
        <v>203</v>
      </c>
      <c r="P71" s="79">
        <v>174</v>
      </c>
      <c r="Q71" s="79">
        <v>144</v>
      </c>
      <c r="R71" s="55">
        <v>191</v>
      </c>
      <c r="S71" s="55">
        <v>61</v>
      </c>
      <c r="T71" s="82">
        <v>19.100000000000001</v>
      </c>
      <c r="U71" s="11"/>
      <c r="V71" s="11"/>
      <c r="W71" s="57" t="s">
        <v>182</v>
      </c>
      <c r="X71" s="85">
        <v>2002</v>
      </c>
      <c r="Y71" s="85">
        <v>134</v>
      </c>
      <c r="Z71" s="85">
        <v>141</v>
      </c>
      <c r="AA71" s="85">
        <v>148</v>
      </c>
      <c r="AB71" s="85">
        <v>165</v>
      </c>
      <c r="AC71" s="85">
        <v>197</v>
      </c>
      <c r="AD71" s="85">
        <v>241</v>
      </c>
      <c r="AE71" s="85">
        <v>258</v>
      </c>
      <c r="AF71" s="85">
        <v>257</v>
      </c>
      <c r="AG71" s="85">
        <v>234</v>
      </c>
      <c r="AH71" s="85">
        <v>203</v>
      </c>
      <c r="AI71" s="85">
        <v>174</v>
      </c>
      <c r="AJ71" s="85">
        <v>144</v>
      </c>
      <c r="AK71" s="59">
        <v>191</v>
      </c>
      <c r="AL71" s="59">
        <v>60</v>
      </c>
      <c r="AM71" s="84">
        <v>19.100000000000001</v>
      </c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</row>
    <row r="72" spans="1:72" ht="15">
      <c r="A72" s="11"/>
      <c r="B72" s="11"/>
      <c r="C72" s="11"/>
      <c r="D72" s="53" t="s">
        <v>182</v>
      </c>
      <c r="E72" s="79">
        <v>2003</v>
      </c>
      <c r="F72" s="79">
        <v>123</v>
      </c>
      <c r="G72" s="79">
        <v>126</v>
      </c>
      <c r="H72" s="79">
        <v>152</v>
      </c>
      <c r="I72" s="79">
        <v>164</v>
      </c>
      <c r="J72" s="79">
        <v>198</v>
      </c>
      <c r="K72" s="79">
        <v>252</v>
      </c>
      <c r="L72" s="79">
        <v>268</v>
      </c>
      <c r="M72" s="79">
        <v>272</v>
      </c>
      <c r="N72" s="79">
        <v>240</v>
      </c>
      <c r="O72" s="79">
        <v>194</v>
      </c>
      <c r="P72" s="79">
        <v>158</v>
      </c>
      <c r="Q72" s="79">
        <v>129</v>
      </c>
      <c r="R72" s="55">
        <v>190</v>
      </c>
      <c r="S72" s="55">
        <v>62</v>
      </c>
      <c r="T72" s="82">
        <v>19</v>
      </c>
      <c r="U72" s="11"/>
      <c r="V72" s="11"/>
      <c r="W72" s="57" t="s">
        <v>182</v>
      </c>
      <c r="X72" s="85">
        <v>2003</v>
      </c>
      <c r="Y72" s="85">
        <v>123</v>
      </c>
      <c r="Z72" s="85">
        <v>126</v>
      </c>
      <c r="AA72" s="85">
        <v>152</v>
      </c>
      <c r="AB72" s="85">
        <v>164</v>
      </c>
      <c r="AC72" s="85">
        <v>198</v>
      </c>
      <c r="AD72" s="85">
        <v>252</v>
      </c>
      <c r="AE72" s="85">
        <v>268</v>
      </c>
      <c r="AF72" s="85">
        <v>272</v>
      </c>
      <c r="AG72" s="85">
        <v>240</v>
      </c>
      <c r="AH72" s="85">
        <v>194</v>
      </c>
      <c r="AI72" s="85">
        <v>158</v>
      </c>
      <c r="AJ72" s="85">
        <v>129</v>
      </c>
      <c r="AK72" s="59">
        <v>190</v>
      </c>
      <c r="AL72" s="59">
        <v>61</v>
      </c>
      <c r="AM72" s="84">
        <v>19</v>
      </c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</row>
    <row r="73" spans="1:72" ht="15">
      <c r="A73" s="11"/>
      <c r="B73" s="11"/>
      <c r="C73" s="11"/>
      <c r="D73" s="53" t="s">
        <v>182</v>
      </c>
      <c r="E73" s="79">
        <v>2004</v>
      </c>
      <c r="F73" s="79">
        <v>146</v>
      </c>
      <c r="G73" s="79">
        <v>133</v>
      </c>
      <c r="H73" s="79">
        <v>145</v>
      </c>
      <c r="I73" s="79">
        <v>157</v>
      </c>
      <c r="J73" s="79">
        <v>177</v>
      </c>
      <c r="K73" s="79">
        <v>237</v>
      </c>
      <c r="L73" s="79">
        <v>255</v>
      </c>
      <c r="M73" s="79">
        <v>270</v>
      </c>
      <c r="N73" s="79">
        <v>240</v>
      </c>
      <c r="O73" s="79">
        <v>198</v>
      </c>
      <c r="P73" s="79">
        <v>153</v>
      </c>
      <c r="Q73" s="79">
        <v>131</v>
      </c>
      <c r="R73" s="55">
        <v>187</v>
      </c>
      <c r="S73" s="55">
        <v>63</v>
      </c>
      <c r="T73" s="82">
        <v>18.7</v>
      </c>
      <c r="U73" s="11"/>
      <c r="V73" s="11"/>
      <c r="W73" s="57" t="s">
        <v>182</v>
      </c>
      <c r="X73" s="85">
        <v>2004</v>
      </c>
      <c r="Y73" s="85">
        <v>146</v>
      </c>
      <c r="Z73" s="85">
        <v>133</v>
      </c>
      <c r="AA73" s="85">
        <v>145</v>
      </c>
      <c r="AB73" s="85">
        <v>157</v>
      </c>
      <c r="AC73" s="85">
        <v>177</v>
      </c>
      <c r="AD73" s="85">
        <v>237</v>
      </c>
      <c r="AE73" s="85">
        <v>255</v>
      </c>
      <c r="AF73" s="85">
        <v>270</v>
      </c>
      <c r="AG73" s="85">
        <v>240</v>
      </c>
      <c r="AH73" s="85">
        <v>198</v>
      </c>
      <c r="AI73" s="85">
        <v>153</v>
      </c>
      <c r="AJ73" s="85">
        <v>131</v>
      </c>
      <c r="AK73" s="59">
        <v>187</v>
      </c>
      <c r="AL73" s="59">
        <v>62</v>
      </c>
      <c r="AM73" s="84">
        <v>18.7</v>
      </c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</row>
    <row r="74" spans="1:72" ht="15">
      <c r="A74" s="11"/>
      <c r="B74" s="11"/>
      <c r="C74" s="11"/>
      <c r="D74" s="53" t="s">
        <v>182</v>
      </c>
      <c r="E74" s="79">
        <v>2005</v>
      </c>
      <c r="F74" s="79">
        <v>111</v>
      </c>
      <c r="G74" s="79">
        <v>109</v>
      </c>
      <c r="H74" s="79">
        <v>141</v>
      </c>
      <c r="I74" s="79">
        <v>174</v>
      </c>
      <c r="J74" s="79">
        <v>209</v>
      </c>
      <c r="K74" s="79">
        <v>243</v>
      </c>
      <c r="L74" s="79">
        <v>270</v>
      </c>
      <c r="M74" s="79">
        <v>258</v>
      </c>
      <c r="N74" s="79">
        <v>234</v>
      </c>
      <c r="O74" s="79">
        <v>200</v>
      </c>
      <c r="P74" s="79">
        <v>148</v>
      </c>
      <c r="Q74" s="79">
        <v>131</v>
      </c>
      <c r="R74" s="55">
        <v>186</v>
      </c>
      <c r="S74" s="55">
        <v>64</v>
      </c>
      <c r="T74" s="82">
        <v>18.600000000000001</v>
      </c>
      <c r="U74" s="11"/>
      <c r="V74" s="11"/>
      <c r="W74" s="57" t="s">
        <v>182</v>
      </c>
      <c r="X74" s="85">
        <v>2005</v>
      </c>
      <c r="Y74" s="85">
        <v>111</v>
      </c>
      <c r="Z74" s="85">
        <v>109</v>
      </c>
      <c r="AA74" s="85">
        <v>141</v>
      </c>
      <c r="AB74" s="85">
        <v>174</v>
      </c>
      <c r="AC74" s="85">
        <v>209</v>
      </c>
      <c r="AD74" s="85">
        <v>243</v>
      </c>
      <c r="AE74" s="85">
        <v>270</v>
      </c>
      <c r="AF74" s="85">
        <v>258</v>
      </c>
      <c r="AG74" s="85">
        <v>234</v>
      </c>
      <c r="AH74" s="85">
        <v>200</v>
      </c>
      <c r="AI74" s="85">
        <v>148</v>
      </c>
      <c r="AJ74" s="85">
        <v>131</v>
      </c>
      <c r="AK74" s="59">
        <v>186</v>
      </c>
      <c r="AL74" s="59">
        <v>63</v>
      </c>
      <c r="AM74" s="84">
        <v>18.600000000000001</v>
      </c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</row>
    <row r="75" spans="1:72" ht="15">
      <c r="A75" s="11"/>
      <c r="B75" s="11"/>
      <c r="C75" s="11"/>
      <c r="D75" s="53" t="s">
        <v>182</v>
      </c>
      <c r="E75" s="79">
        <v>2006</v>
      </c>
      <c r="F75" s="79">
        <v>115</v>
      </c>
      <c r="G75" s="79">
        <v>122</v>
      </c>
      <c r="H75" s="79">
        <v>153</v>
      </c>
      <c r="I75" s="79">
        <v>183</v>
      </c>
      <c r="J75" s="79">
        <v>207</v>
      </c>
      <c r="K75" s="79">
        <v>233</v>
      </c>
      <c r="L75" s="79">
        <v>263</v>
      </c>
      <c r="M75" s="79">
        <v>258</v>
      </c>
      <c r="N75" s="79">
        <v>237</v>
      </c>
      <c r="O75" s="79">
        <v>208</v>
      </c>
      <c r="P75" s="79">
        <v>170</v>
      </c>
      <c r="Q75" s="79">
        <v>127</v>
      </c>
      <c r="R75" s="55">
        <v>190</v>
      </c>
      <c r="S75" s="55">
        <v>65</v>
      </c>
      <c r="T75" s="82">
        <v>19</v>
      </c>
      <c r="U75" s="11"/>
      <c r="V75" s="11"/>
      <c r="W75" s="57" t="s">
        <v>182</v>
      </c>
      <c r="X75" s="85">
        <v>2006</v>
      </c>
      <c r="Y75" s="85">
        <v>115</v>
      </c>
      <c r="Z75" s="85">
        <v>122</v>
      </c>
      <c r="AA75" s="85">
        <v>153</v>
      </c>
      <c r="AB75" s="85">
        <v>183</v>
      </c>
      <c r="AC75" s="85">
        <v>207</v>
      </c>
      <c r="AD75" s="85">
        <v>233</v>
      </c>
      <c r="AE75" s="85">
        <v>263</v>
      </c>
      <c r="AF75" s="85">
        <v>258</v>
      </c>
      <c r="AG75" s="85">
        <v>237</v>
      </c>
      <c r="AH75" s="85">
        <v>208</v>
      </c>
      <c r="AI75" s="85">
        <v>170</v>
      </c>
      <c r="AJ75" s="85">
        <v>127</v>
      </c>
      <c r="AK75" s="59">
        <v>190</v>
      </c>
      <c r="AL75" s="59">
        <v>64</v>
      </c>
      <c r="AM75" s="84">
        <v>19</v>
      </c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</row>
    <row r="76" spans="1:72" ht="15">
      <c r="A76" s="11"/>
      <c r="B76" s="11"/>
      <c r="C76" s="11"/>
      <c r="D76" s="53" t="s">
        <v>182</v>
      </c>
      <c r="E76" s="79">
        <v>2007</v>
      </c>
      <c r="F76" s="79">
        <v>118</v>
      </c>
      <c r="G76" s="79">
        <v>147</v>
      </c>
      <c r="H76" s="79">
        <v>149</v>
      </c>
      <c r="I76" s="79">
        <v>160</v>
      </c>
      <c r="J76" s="79">
        <v>206</v>
      </c>
      <c r="K76" s="79">
        <v>240</v>
      </c>
      <c r="L76" s="79">
        <v>258</v>
      </c>
      <c r="M76" s="79">
        <v>267</v>
      </c>
      <c r="N76" s="79">
        <v>236</v>
      </c>
      <c r="O76" s="109">
        <v>204</v>
      </c>
      <c r="P76" s="109">
        <v>155</v>
      </c>
      <c r="Q76" s="109">
        <v>135</v>
      </c>
      <c r="R76" s="55">
        <v>190</v>
      </c>
      <c r="S76" s="55">
        <v>66</v>
      </c>
      <c r="T76" s="82">
        <v>19</v>
      </c>
      <c r="U76" s="11"/>
      <c r="V76" s="11"/>
      <c r="W76" s="57" t="s">
        <v>182</v>
      </c>
      <c r="X76" s="85">
        <v>2007</v>
      </c>
      <c r="Y76" s="85">
        <v>118</v>
      </c>
      <c r="Z76" s="85">
        <v>147</v>
      </c>
      <c r="AA76" s="85">
        <v>149</v>
      </c>
      <c r="AB76" s="85">
        <v>160</v>
      </c>
      <c r="AC76" s="85">
        <v>206</v>
      </c>
      <c r="AD76" s="85">
        <v>240</v>
      </c>
      <c r="AE76" s="85">
        <v>258</v>
      </c>
      <c r="AF76" s="85">
        <v>267</v>
      </c>
      <c r="AG76" s="85">
        <v>236</v>
      </c>
      <c r="AH76" s="110">
        <v>204</v>
      </c>
      <c r="AI76" s="110">
        <v>155</v>
      </c>
      <c r="AJ76" s="110">
        <v>135</v>
      </c>
      <c r="AK76" s="59">
        <v>190</v>
      </c>
      <c r="AL76" s="59">
        <v>65</v>
      </c>
      <c r="AM76" s="84">
        <v>19</v>
      </c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</row>
    <row r="77" spans="1:72" ht="15">
      <c r="A77" s="11"/>
      <c r="B77" s="11"/>
      <c r="C77" s="11"/>
      <c r="D77" s="53" t="s">
        <v>182</v>
      </c>
      <c r="E77" s="79">
        <v>2008</v>
      </c>
      <c r="F77" s="109">
        <v>131</v>
      </c>
      <c r="G77" s="109">
        <v>147</v>
      </c>
      <c r="H77" s="109">
        <v>162</v>
      </c>
      <c r="I77" s="109">
        <v>169</v>
      </c>
      <c r="J77" s="109">
        <v>202</v>
      </c>
      <c r="K77" s="109">
        <v>231</v>
      </c>
      <c r="L77" s="109">
        <v>270</v>
      </c>
      <c r="M77" s="109">
        <v>275</v>
      </c>
      <c r="N77" s="109">
        <v>237</v>
      </c>
      <c r="O77" s="109">
        <v>198</v>
      </c>
      <c r="P77" s="109">
        <v>138</v>
      </c>
      <c r="Q77" s="109">
        <v>120</v>
      </c>
      <c r="R77" s="55">
        <v>190</v>
      </c>
      <c r="S77" s="55">
        <v>67</v>
      </c>
      <c r="T77" s="82">
        <v>19</v>
      </c>
      <c r="U77" s="11"/>
      <c r="V77" s="11"/>
      <c r="W77" s="57" t="s">
        <v>182</v>
      </c>
      <c r="X77" s="85">
        <v>2008</v>
      </c>
      <c r="Y77" s="110">
        <v>131</v>
      </c>
      <c r="Z77" s="110">
        <v>147</v>
      </c>
      <c r="AA77" s="110">
        <v>162</v>
      </c>
      <c r="AB77" s="110">
        <v>169</v>
      </c>
      <c r="AC77" s="110">
        <v>202</v>
      </c>
      <c r="AD77" s="110">
        <v>231</v>
      </c>
      <c r="AE77" s="110">
        <v>270</v>
      </c>
      <c r="AF77" s="110">
        <v>275</v>
      </c>
      <c r="AG77" s="110">
        <v>237</v>
      </c>
      <c r="AH77" s="110">
        <v>198</v>
      </c>
      <c r="AI77" s="110">
        <v>138</v>
      </c>
      <c r="AJ77" s="110">
        <v>120</v>
      </c>
      <c r="AK77" s="59">
        <v>190</v>
      </c>
      <c r="AL77" s="59">
        <v>66</v>
      </c>
      <c r="AM77" s="84">
        <v>19</v>
      </c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</row>
    <row r="78" spans="1:72" ht="15">
      <c r="A78" s="11"/>
      <c r="B78" s="11"/>
      <c r="C78" s="11"/>
      <c r="D78" s="53" t="s">
        <v>182</v>
      </c>
      <c r="E78" s="79">
        <v>2009</v>
      </c>
      <c r="F78" s="109">
        <v>115</v>
      </c>
      <c r="G78" s="109">
        <v>126</v>
      </c>
      <c r="H78" s="111">
        <v>144</v>
      </c>
      <c r="I78" s="111">
        <v>162</v>
      </c>
      <c r="J78" s="111">
        <v>202</v>
      </c>
      <c r="K78" s="111">
        <v>244</v>
      </c>
      <c r="L78" s="111">
        <v>271</v>
      </c>
      <c r="M78" s="111">
        <v>266</v>
      </c>
      <c r="N78" s="111">
        <v>238</v>
      </c>
      <c r="O78" s="111">
        <v>214</v>
      </c>
      <c r="P78" s="111">
        <v>177</v>
      </c>
      <c r="Q78" s="111">
        <v>143</v>
      </c>
      <c r="R78" s="112">
        <v>192</v>
      </c>
      <c r="S78" s="55">
        <v>68</v>
      </c>
      <c r="T78" s="82">
        <v>19.2</v>
      </c>
      <c r="U78" s="11"/>
      <c r="V78" s="11"/>
      <c r="W78" s="57" t="s">
        <v>182</v>
      </c>
      <c r="X78" s="85">
        <v>2009</v>
      </c>
      <c r="Y78" s="110">
        <v>115</v>
      </c>
      <c r="Z78" s="110">
        <v>126</v>
      </c>
      <c r="AA78" s="113">
        <v>144</v>
      </c>
      <c r="AB78" s="113">
        <v>162</v>
      </c>
      <c r="AC78" s="113">
        <v>202</v>
      </c>
      <c r="AD78" s="113">
        <v>244</v>
      </c>
      <c r="AE78" s="113">
        <v>271</v>
      </c>
      <c r="AF78" s="113">
        <v>266</v>
      </c>
      <c r="AG78" s="113">
        <v>238</v>
      </c>
      <c r="AH78" s="113">
        <v>214</v>
      </c>
      <c r="AI78" s="113">
        <v>177</v>
      </c>
      <c r="AJ78" s="113">
        <v>143</v>
      </c>
      <c r="AK78" s="114">
        <v>192</v>
      </c>
      <c r="AL78" s="59">
        <v>67</v>
      </c>
      <c r="AM78" s="84">
        <v>19.2</v>
      </c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</row>
    <row r="79" spans="1:72" ht="15">
      <c r="A79" s="11"/>
      <c r="B79" s="11"/>
      <c r="C79" s="11"/>
      <c r="D79" s="53" t="s">
        <v>182</v>
      </c>
      <c r="E79" s="79">
        <v>2010</v>
      </c>
      <c r="F79" s="111">
        <v>125</v>
      </c>
      <c r="G79" s="111">
        <v>136</v>
      </c>
      <c r="H79" s="111">
        <v>143</v>
      </c>
      <c r="I79" s="111">
        <v>171</v>
      </c>
      <c r="J79" s="111">
        <v>195</v>
      </c>
      <c r="K79" s="111">
        <v>231</v>
      </c>
      <c r="L79" s="111">
        <v>267</v>
      </c>
      <c r="M79" s="111">
        <v>276</v>
      </c>
      <c r="N79" s="111">
        <v>242</v>
      </c>
      <c r="O79" s="111">
        <v>195</v>
      </c>
      <c r="P79" s="111">
        <v>154</v>
      </c>
      <c r="Q79" s="111">
        <v>134</v>
      </c>
      <c r="R79" s="112">
        <v>189</v>
      </c>
      <c r="S79" s="55">
        <v>69</v>
      </c>
      <c r="T79" s="82">
        <v>18.899999999999999</v>
      </c>
      <c r="U79" s="11"/>
      <c r="V79" s="11"/>
      <c r="W79" s="57" t="s">
        <v>182</v>
      </c>
      <c r="X79" s="85">
        <v>2010</v>
      </c>
      <c r="Y79" s="113">
        <v>125</v>
      </c>
      <c r="Z79" s="113">
        <v>136</v>
      </c>
      <c r="AA79" s="113">
        <v>143</v>
      </c>
      <c r="AB79" s="113">
        <v>171</v>
      </c>
      <c r="AC79" s="113">
        <v>195</v>
      </c>
      <c r="AD79" s="113">
        <v>231</v>
      </c>
      <c r="AE79" s="113">
        <v>267</v>
      </c>
      <c r="AF79" s="113">
        <v>276</v>
      </c>
      <c r="AG79" s="113">
        <v>242</v>
      </c>
      <c r="AH79" s="113">
        <v>195</v>
      </c>
      <c r="AI79" s="113">
        <v>154</v>
      </c>
      <c r="AJ79" s="113">
        <v>134</v>
      </c>
      <c r="AK79" s="114">
        <v>189</v>
      </c>
      <c r="AL79" s="59">
        <v>68</v>
      </c>
      <c r="AM79" s="84">
        <v>18.899999999999999</v>
      </c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</row>
    <row r="80" spans="1:72" ht="15">
      <c r="A80" s="11"/>
      <c r="B80" s="11"/>
      <c r="C80" s="11"/>
      <c r="D80" s="53" t="s">
        <v>182</v>
      </c>
      <c r="E80" s="79">
        <v>2011</v>
      </c>
      <c r="F80" s="111">
        <v>130</v>
      </c>
      <c r="G80" s="111">
        <v>132</v>
      </c>
      <c r="H80" s="111">
        <v>145</v>
      </c>
      <c r="I80" s="111">
        <v>180</v>
      </c>
      <c r="J80" s="111">
        <v>202</v>
      </c>
      <c r="K80" s="111">
        <v>234</v>
      </c>
      <c r="L80" s="111">
        <v>267</v>
      </c>
      <c r="M80" s="111">
        <v>278</v>
      </c>
      <c r="N80" s="111">
        <v>245</v>
      </c>
      <c r="O80" s="111">
        <v>206</v>
      </c>
      <c r="P80" s="111">
        <v>157</v>
      </c>
      <c r="Q80" s="111">
        <v>136</v>
      </c>
      <c r="R80" s="112">
        <v>193</v>
      </c>
      <c r="S80" s="55">
        <v>70</v>
      </c>
      <c r="T80" s="82">
        <v>19.3</v>
      </c>
      <c r="U80" s="11"/>
      <c r="V80" s="11"/>
      <c r="W80" s="57" t="s">
        <v>182</v>
      </c>
      <c r="X80" s="85">
        <v>2011</v>
      </c>
      <c r="Y80" s="113">
        <v>130</v>
      </c>
      <c r="Z80" s="113">
        <v>132</v>
      </c>
      <c r="AA80" s="113">
        <v>145</v>
      </c>
      <c r="AB80" s="113">
        <v>180</v>
      </c>
      <c r="AC80" s="113">
        <v>202</v>
      </c>
      <c r="AD80" s="113">
        <v>234</v>
      </c>
      <c r="AE80" s="113">
        <v>267</v>
      </c>
      <c r="AF80" s="113">
        <v>278</v>
      </c>
      <c r="AG80" s="113">
        <v>245</v>
      </c>
      <c r="AH80" s="113">
        <v>206</v>
      </c>
      <c r="AI80" s="113">
        <v>157</v>
      </c>
      <c r="AJ80" s="113">
        <v>136</v>
      </c>
      <c r="AK80" s="114">
        <v>193</v>
      </c>
      <c r="AL80" s="59">
        <v>69</v>
      </c>
      <c r="AM80" s="84">
        <v>19.3</v>
      </c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</row>
    <row r="81" spans="1:72" ht="15">
      <c r="A81" s="11"/>
      <c r="B81" s="11"/>
      <c r="C81" s="11"/>
      <c r="D81" s="115" t="s">
        <v>182</v>
      </c>
      <c r="E81" s="79">
        <v>2012</v>
      </c>
      <c r="F81" s="116">
        <v>121</v>
      </c>
      <c r="G81" s="111">
        <v>111</v>
      </c>
      <c r="H81" s="111">
        <v>143</v>
      </c>
      <c r="I81" s="116">
        <v>169</v>
      </c>
      <c r="J81" s="117">
        <v>199</v>
      </c>
      <c r="K81" s="117">
        <v>251</v>
      </c>
      <c r="L81" s="117">
        <v>262</v>
      </c>
      <c r="M81" s="117">
        <v>274</v>
      </c>
      <c r="N81" s="117">
        <v>233</v>
      </c>
      <c r="O81" s="117">
        <v>190</v>
      </c>
      <c r="P81" s="117">
        <v>154</v>
      </c>
      <c r="Q81" s="117">
        <v>133</v>
      </c>
      <c r="R81" s="118">
        <v>187</v>
      </c>
      <c r="S81" s="55">
        <v>71</v>
      </c>
      <c r="T81" s="119">
        <v>18.7</v>
      </c>
      <c r="U81" s="11"/>
      <c r="V81" s="11"/>
      <c r="W81" s="72" t="s">
        <v>182</v>
      </c>
      <c r="X81" s="85">
        <v>2012</v>
      </c>
      <c r="Y81" s="120">
        <v>121</v>
      </c>
      <c r="Z81" s="113">
        <v>111</v>
      </c>
      <c r="AA81" s="113">
        <v>143</v>
      </c>
      <c r="AB81" s="120">
        <v>169</v>
      </c>
      <c r="AC81" s="121">
        <v>199</v>
      </c>
      <c r="AD81" s="121">
        <v>251</v>
      </c>
      <c r="AE81" s="121">
        <v>262</v>
      </c>
      <c r="AF81" s="121">
        <v>274</v>
      </c>
      <c r="AG81" s="121">
        <v>233</v>
      </c>
      <c r="AH81" s="121">
        <v>190</v>
      </c>
      <c r="AI81" s="121">
        <v>154</v>
      </c>
      <c r="AJ81" s="121">
        <v>133</v>
      </c>
      <c r="AK81" s="122">
        <v>187</v>
      </c>
      <c r="AL81" s="59">
        <v>70</v>
      </c>
      <c r="AM81" s="123">
        <v>18.7</v>
      </c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</row>
    <row r="82" spans="1:72" ht="15">
      <c r="A82" s="11"/>
      <c r="B82" s="11"/>
      <c r="C82" s="11"/>
      <c r="D82" s="115" t="s">
        <v>182</v>
      </c>
      <c r="E82" s="79">
        <v>2013</v>
      </c>
      <c r="F82" s="116">
        <v>138</v>
      </c>
      <c r="G82" s="124">
        <v>126</v>
      </c>
      <c r="H82" s="124">
        <v>148</v>
      </c>
      <c r="I82" s="124">
        <v>168</v>
      </c>
      <c r="J82" s="124">
        <v>195</v>
      </c>
      <c r="K82" s="124">
        <v>222</v>
      </c>
      <c r="L82" s="124">
        <v>254</v>
      </c>
      <c r="M82" s="124">
        <v>266</v>
      </c>
      <c r="N82" s="124">
        <v>243</v>
      </c>
      <c r="O82" s="124">
        <v>216</v>
      </c>
      <c r="P82" s="124">
        <v>159</v>
      </c>
      <c r="Q82" s="124">
        <v>132</v>
      </c>
      <c r="R82" s="118">
        <v>189</v>
      </c>
      <c r="S82" s="55">
        <v>72</v>
      </c>
      <c r="T82" s="119">
        <v>18.899999999999999</v>
      </c>
      <c r="U82" s="11"/>
      <c r="V82" s="11"/>
      <c r="W82" s="72" t="s">
        <v>182</v>
      </c>
      <c r="X82" s="85">
        <v>2013</v>
      </c>
      <c r="Y82" s="120">
        <v>138</v>
      </c>
      <c r="Z82" s="125">
        <v>126</v>
      </c>
      <c r="AA82" s="125">
        <v>148</v>
      </c>
      <c r="AB82" s="125">
        <v>168</v>
      </c>
      <c r="AC82" s="125">
        <v>195</v>
      </c>
      <c r="AD82" s="125">
        <v>222</v>
      </c>
      <c r="AE82" s="125">
        <v>254</v>
      </c>
      <c r="AF82" s="125">
        <v>266</v>
      </c>
      <c r="AG82" s="125">
        <v>243</v>
      </c>
      <c r="AH82" s="125">
        <v>216</v>
      </c>
      <c r="AI82" s="125">
        <v>159</v>
      </c>
      <c r="AJ82" s="125">
        <v>132</v>
      </c>
      <c r="AK82" s="122">
        <v>189</v>
      </c>
      <c r="AL82" s="59">
        <v>71</v>
      </c>
      <c r="AM82" s="123">
        <v>18.899999999999999</v>
      </c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</row>
    <row r="83" spans="1:72" ht="15">
      <c r="A83" s="11"/>
      <c r="B83" s="11"/>
      <c r="C83" s="11"/>
      <c r="D83" s="115" t="s">
        <v>182</v>
      </c>
      <c r="E83" s="79">
        <v>2014</v>
      </c>
      <c r="F83" s="124">
        <v>134</v>
      </c>
      <c r="G83" s="124">
        <v>136</v>
      </c>
      <c r="H83" s="124">
        <v>152</v>
      </c>
      <c r="I83" s="124">
        <v>189</v>
      </c>
      <c r="J83" s="124">
        <v>207</v>
      </c>
      <c r="K83" s="124">
        <v>246</v>
      </c>
      <c r="L83" s="124">
        <v>260</v>
      </c>
      <c r="M83" s="124">
        <v>266</v>
      </c>
      <c r="N83" s="124">
        <v>250</v>
      </c>
      <c r="O83" s="124">
        <v>210</v>
      </c>
      <c r="P83" s="124">
        <v>168</v>
      </c>
      <c r="Q83" s="124">
        <v>125</v>
      </c>
      <c r="R83" s="118">
        <v>195</v>
      </c>
      <c r="S83" s="55">
        <v>73</v>
      </c>
      <c r="T83" s="119">
        <v>19.5</v>
      </c>
      <c r="U83" s="11"/>
      <c r="V83" s="11"/>
      <c r="W83" s="72" t="s">
        <v>182</v>
      </c>
      <c r="X83" s="85">
        <v>2014</v>
      </c>
      <c r="Y83" s="125">
        <v>134</v>
      </c>
      <c r="Z83" s="125">
        <v>136</v>
      </c>
      <c r="AA83" s="125">
        <v>152</v>
      </c>
      <c r="AB83" s="125">
        <v>189</v>
      </c>
      <c r="AC83" s="125">
        <v>207</v>
      </c>
      <c r="AD83" s="125">
        <v>246</v>
      </c>
      <c r="AE83" s="125">
        <v>260</v>
      </c>
      <c r="AF83" s="125">
        <v>266</v>
      </c>
      <c r="AG83" s="125">
        <v>250</v>
      </c>
      <c r="AH83" s="125">
        <v>210</v>
      </c>
      <c r="AI83" s="125">
        <v>168</v>
      </c>
      <c r="AJ83" s="125">
        <v>125</v>
      </c>
      <c r="AK83" s="122">
        <v>195</v>
      </c>
      <c r="AL83" s="59">
        <v>72</v>
      </c>
      <c r="AM83" s="123">
        <v>19.5</v>
      </c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</row>
    <row r="84" spans="1:72" ht="16" thickBot="1">
      <c r="A84" s="11"/>
      <c r="B84" s="11"/>
      <c r="C84" s="11"/>
      <c r="D84" s="126" t="s">
        <v>182</v>
      </c>
      <c r="E84" s="127">
        <v>2015</v>
      </c>
      <c r="F84" s="128">
        <v>119</v>
      </c>
      <c r="G84" s="128">
        <v>124</v>
      </c>
      <c r="H84" s="128">
        <v>155</v>
      </c>
      <c r="I84" s="128">
        <v>175</v>
      </c>
      <c r="J84" s="128">
        <v>213</v>
      </c>
      <c r="K84" s="128">
        <v>239</v>
      </c>
      <c r="L84" s="128">
        <v>280</v>
      </c>
      <c r="M84" s="128">
        <v>279</v>
      </c>
      <c r="N84" s="128">
        <v>240</v>
      </c>
      <c r="O84" s="128">
        <v>204</v>
      </c>
      <c r="P84" s="128">
        <v>165</v>
      </c>
      <c r="Q84" s="128">
        <v>143</v>
      </c>
      <c r="R84" s="129">
        <v>195</v>
      </c>
      <c r="S84" s="130">
        <v>74</v>
      </c>
      <c r="T84" s="131">
        <v>19.5</v>
      </c>
      <c r="U84" s="11"/>
      <c r="V84" s="11"/>
      <c r="W84" s="132" t="s">
        <v>182</v>
      </c>
      <c r="X84" s="133">
        <v>2015</v>
      </c>
      <c r="Y84" s="134">
        <v>119</v>
      </c>
      <c r="Z84" s="134">
        <v>124</v>
      </c>
      <c r="AA84" s="134">
        <v>155</v>
      </c>
      <c r="AB84" s="134">
        <v>175</v>
      </c>
      <c r="AC84" s="134">
        <v>213</v>
      </c>
      <c r="AD84" s="134">
        <v>239</v>
      </c>
      <c r="AE84" s="134">
        <v>280</v>
      </c>
      <c r="AF84" s="134">
        <v>279</v>
      </c>
      <c r="AG84" s="134">
        <v>240</v>
      </c>
      <c r="AH84" s="134">
        <v>204</v>
      </c>
      <c r="AI84" s="134">
        <v>165</v>
      </c>
      <c r="AJ84" s="134">
        <v>143</v>
      </c>
      <c r="AK84" s="135">
        <v>195</v>
      </c>
      <c r="AL84" s="59">
        <v>73</v>
      </c>
      <c r="AM84" s="136">
        <v>19.5</v>
      </c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</row>
    <row r="85" spans="1:72" ht="15">
      <c r="A85" s="11"/>
      <c r="B85" s="11"/>
      <c r="C85" s="11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</row>
    <row r="86" spans="1:72" ht="15">
      <c r="A86" s="11"/>
      <c r="B86" s="11"/>
      <c r="C86" s="11"/>
      <c r="D86" s="80"/>
      <c r="E86" s="80" t="s">
        <v>187</v>
      </c>
      <c r="F86" s="80">
        <v>8872.741935</v>
      </c>
      <c r="G86" s="80">
        <v>9335.5504930000006</v>
      </c>
      <c r="H86" s="80">
        <v>10537.96774</v>
      </c>
      <c r="I86" s="80">
        <v>11823.266670000001</v>
      </c>
      <c r="J86" s="80">
        <v>14183.82258</v>
      </c>
      <c r="K86" s="80">
        <v>16789.3</v>
      </c>
      <c r="L86" s="80">
        <v>18648.22581</v>
      </c>
      <c r="M86" s="80">
        <v>19061.77419</v>
      </c>
      <c r="N86" s="80">
        <v>17229.866669999999</v>
      </c>
      <c r="O86" s="80">
        <v>14334.5</v>
      </c>
      <c r="P86" s="80">
        <v>11466.1</v>
      </c>
      <c r="Q86" s="80">
        <v>9572.919355</v>
      </c>
      <c r="R86" s="137"/>
      <c r="S86" s="80"/>
      <c r="T86" s="80"/>
      <c r="U86" s="11"/>
      <c r="V86" s="11"/>
      <c r="W86" s="11"/>
      <c r="X86" s="11" t="s">
        <v>187</v>
      </c>
      <c r="Y86" s="11">
        <v>8873</v>
      </c>
      <c r="Z86" s="11">
        <v>9336</v>
      </c>
      <c r="AA86" s="11">
        <v>10538</v>
      </c>
      <c r="AB86" s="11">
        <v>11822</v>
      </c>
      <c r="AC86" s="11">
        <v>13990</v>
      </c>
      <c r="AD86" s="11">
        <v>16565</v>
      </c>
      <c r="AE86" s="11">
        <v>18402</v>
      </c>
      <c r="AF86" s="11">
        <v>18814</v>
      </c>
      <c r="AG86" s="11">
        <v>17003</v>
      </c>
      <c r="AH86" s="11">
        <v>14138</v>
      </c>
      <c r="AI86" s="11">
        <v>11316</v>
      </c>
      <c r="AJ86" s="11">
        <v>9446</v>
      </c>
      <c r="AK86" s="138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</row>
    <row r="87" spans="1:72" ht="15">
      <c r="A87" s="11"/>
      <c r="B87" s="11"/>
      <c r="C87" s="11"/>
      <c r="D87" s="80"/>
      <c r="E87" s="80" t="s">
        <v>188</v>
      </c>
      <c r="F87" s="80">
        <v>121.54441009999999</v>
      </c>
      <c r="G87" s="80">
        <v>127.8842533</v>
      </c>
      <c r="H87" s="80">
        <v>144.35572250000001</v>
      </c>
      <c r="I87" s="80">
        <v>161.9625571</v>
      </c>
      <c r="J87" s="80">
        <v>191.6732781</v>
      </c>
      <c r="K87" s="80">
        <v>226.8824324</v>
      </c>
      <c r="L87" s="80">
        <v>252.0030514</v>
      </c>
      <c r="M87" s="80">
        <v>257.59154319999999</v>
      </c>
      <c r="N87" s="80">
        <v>232.83603600000001</v>
      </c>
      <c r="O87" s="80">
        <v>193.70945950000001</v>
      </c>
      <c r="P87" s="80">
        <v>154.9472973</v>
      </c>
      <c r="Q87" s="80">
        <v>129.3637751</v>
      </c>
      <c r="R87" s="139" t="s">
        <v>187</v>
      </c>
      <c r="S87" s="140" t="s">
        <v>188</v>
      </c>
      <c r="T87" s="80"/>
      <c r="U87" s="11"/>
      <c r="V87" s="11"/>
      <c r="W87" s="11"/>
      <c r="X87" s="11" t="s">
        <v>188</v>
      </c>
      <c r="Y87" s="11">
        <v>121.5479452</v>
      </c>
      <c r="Z87" s="11">
        <v>127.890411</v>
      </c>
      <c r="AA87" s="11">
        <v>144.35616440000001</v>
      </c>
      <c r="AB87" s="11">
        <v>161.94520549999999</v>
      </c>
      <c r="AC87" s="11">
        <v>191.64383559999999</v>
      </c>
      <c r="AD87" s="11">
        <v>226.9178082</v>
      </c>
      <c r="AE87" s="11">
        <v>252.0821918</v>
      </c>
      <c r="AF87" s="11">
        <v>257.72602740000002</v>
      </c>
      <c r="AG87" s="11">
        <v>232.9178082</v>
      </c>
      <c r="AH87" s="11">
        <v>193.67123290000001</v>
      </c>
      <c r="AI87" s="11">
        <v>155.0136986</v>
      </c>
      <c r="AJ87" s="11">
        <v>129.3972603</v>
      </c>
      <c r="AK87" s="97" t="s">
        <v>187</v>
      </c>
      <c r="AL87" s="98" t="s">
        <v>188</v>
      </c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</row>
    <row r="88" spans="1:72" ht="15">
      <c r="A88" s="11"/>
      <c r="B88" s="11"/>
      <c r="C88" s="11"/>
      <c r="D88" s="80"/>
      <c r="E88" s="80" t="s">
        <v>190</v>
      </c>
      <c r="F88" s="141">
        <v>121.5</v>
      </c>
      <c r="G88" s="141">
        <v>127.9</v>
      </c>
      <c r="H88" s="141">
        <v>144.4</v>
      </c>
      <c r="I88" s="141">
        <v>162</v>
      </c>
      <c r="J88" s="141">
        <v>191.7</v>
      </c>
      <c r="K88" s="141">
        <v>226.9</v>
      </c>
      <c r="L88" s="141">
        <v>252</v>
      </c>
      <c r="M88" s="141">
        <v>257.60000000000002</v>
      </c>
      <c r="N88" s="141">
        <v>232.8</v>
      </c>
      <c r="O88" s="141">
        <v>193.7</v>
      </c>
      <c r="P88" s="141">
        <v>154.9</v>
      </c>
      <c r="Q88" s="141">
        <v>129.4</v>
      </c>
      <c r="R88" s="142">
        <v>2194.8000000000002</v>
      </c>
      <c r="S88" s="143">
        <v>182.89615130000001</v>
      </c>
      <c r="T88" s="80"/>
      <c r="U88" s="11"/>
      <c r="V88" s="11"/>
      <c r="W88" s="11"/>
      <c r="X88" s="11" t="s">
        <v>190</v>
      </c>
      <c r="Y88" s="11">
        <v>121.5479452</v>
      </c>
      <c r="Z88" s="11">
        <v>127.890411</v>
      </c>
      <c r="AA88" s="11">
        <v>144.35616440000001</v>
      </c>
      <c r="AB88" s="11">
        <v>161.94520549999999</v>
      </c>
      <c r="AC88" s="11">
        <v>191.64383559999999</v>
      </c>
      <c r="AD88" s="11">
        <v>226.9178082</v>
      </c>
      <c r="AE88" s="11">
        <v>252.0821918</v>
      </c>
      <c r="AF88" s="11">
        <v>257.72602740000002</v>
      </c>
      <c r="AG88" s="11">
        <v>232.9178082</v>
      </c>
      <c r="AH88" s="11">
        <v>193.67123290000001</v>
      </c>
      <c r="AI88" s="11">
        <v>155.0136986</v>
      </c>
      <c r="AJ88" s="11">
        <v>129.3972603</v>
      </c>
      <c r="AK88" s="100">
        <v>2195.1</v>
      </c>
      <c r="AL88" s="103">
        <v>182.92579910000001</v>
      </c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</row>
    <row r="89" spans="1:72" ht="16" thickBot="1">
      <c r="A89" s="11"/>
      <c r="B89" s="11"/>
      <c r="C89" s="11"/>
      <c r="D89" s="80"/>
      <c r="E89" s="80"/>
      <c r="F89" s="144"/>
      <c r="G89" s="80"/>
      <c r="H89" s="80"/>
      <c r="I89" s="80"/>
      <c r="J89" s="80"/>
      <c r="K89" s="80"/>
      <c r="L89" s="80"/>
      <c r="M89" s="144"/>
      <c r="N89" s="80"/>
      <c r="O89" s="80"/>
      <c r="P89" s="80"/>
      <c r="Q89" s="80"/>
      <c r="R89" s="145"/>
      <c r="S89" s="143"/>
      <c r="T89" s="80"/>
      <c r="U89" s="11"/>
      <c r="V89" s="11"/>
      <c r="W89" s="11"/>
      <c r="X89" s="11"/>
      <c r="Y89" s="146"/>
      <c r="Z89" s="11"/>
      <c r="AA89" s="11"/>
      <c r="AB89" s="11"/>
      <c r="AC89" s="11"/>
      <c r="AD89" s="11"/>
      <c r="AE89" s="11"/>
      <c r="AF89" s="146"/>
      <c r="AG89" s="11"/>
      <c r="AH89" s="11"/>
      <c r="AI89" s="11"/>
      <c r="AJ89" s="11"/>
      <c r="AK89" s="102"/>
      <c r="AL89" s="103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</row>
    <row r="90" spans="1:72" ht="16" thickBot="1">
      <c r="A90" s="11"/>
      <c r="B90" s="11"/>
      <c r="C90" s="11"/>
      <c r="D90" s="80"/>
      <c r="E90" s="147" t="s">
        <v>195</v>
      </c>
      <c r="F90" s="148">
        <v>13.604713309999999</v>
      </c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145"/>
      <c r="S90" s="143" t="s">
        <v>192</v>
      </c>
      <c r="T90" s="80"/>
      <c r="U90" s="11"/>
      <c r="V90" s="11"/>
      <c r="W90" s="11"/>
      <c r="X90" s="104" t="s">
        <v>195</v>
      </c>
      <c r="Y90" s="149">
        <v>13.6</v>
      </c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02"/>
      <c r="AL90" s="103" t="s">
        <v>192</v>
      </c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</row>
    <row r="91" spans="1:72" ht="15">
      <c r="A91" s="11"/>
      <c r="B91" s="11"/>
      <c r="C91" s="11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150"/>
      <c r="S91" s="151">
        <v>182.9</v>
      </c>
      <c r="T91" s="80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52"/>
      <c r="AL91" s="107">
        <v>182.9</v>
      </c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</row>
    <row r="92" spans="1:72" ht="15">
      <c r="A92" s="11"/>
      <c r="B92" s="11"/>
      <c r="C92" s="11"/>
      <c r="D92" s="80"/>
      <c r="E92" s="80"/>
      <c r="F92" s="80" t="s">
        <v>193</v>
      </c>
      <c r="G92" s="80"/>
      <c r="H92" s="151">
        <v>182.9</v>
      </c>
      <c r="I92" s="80"/>
      <c r="J92" s="80"/>
      <c r="K92" s="80"/>
      <c r="L92" s="80"/>
      <c r="M92" s="80"/>
      <c r="N92" s="80"/>
      <c r="O92" s="80"/>
      <c r="P92" s="80"/>
      <c r="Q92" s="80"/>
      <c r="R92" s="137"/>
      <c r="S92" s="80"/>
      <c r="T92" s="80"/>
      <c r="U92" s="11"/>
      <c r="V92" s="11"/>
      <c r="W92" s="11"/>
      <c r="X92" s="11"/>
      <c r="Y92" s="11" t="s">
        <v>193</v>
      </c>
      <c r="Z92" s="11"/>
      <c r="AA92" s="107">
        <v>182.9</v>
      </c>
      <c r="AB92" s="11"/>
      <c r="AC92" s="11"/>
      <c r="AD92" s="11"/>
      <c r="AE92" s="11"/>
      <c r="AF92" s="11"/>
      <c r="AG92" s="11"/>
      <c r="AH92" s="11"/>
      <c r="AI92" s="11"/>
      <c r="AJ92" s="11"/>
      <c r="AK92" s="138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</row>
    <row r="93" spans="1:72" ht="15">
      <c r="A93" s="11"/>
      <c r="B93" s="11"/>
      <c r="C93" s="11"/>
      <c r="D93" s="80"/>
      <c r="E93" s="80"/>
      <c r="F93" s="80" t="s">
        <v>194</v>
      </c>
      <c r="G93" s="80"/>
      <c r="H93" s="141">
        <v>121.5</v>
      </c>
      <c r="I93" s="80"/>
      <c r="J93" s="80"/>
      <c r="K93" s="80"/>
      <c r="L93" s="80"/>
      <c r="M93" s="80"/>
      <c r="N93" s="80"/>
      <c r="O93" s="80"/>
      <c r="P93" s="80"/>
      <c r="Q93" s="80"/>
      <c r="R93" s="137"/>
      <c r="S93" s="80"/>
      <c r="T93" s="80"/>
      <c r="U93" s="11"/>
      <c r="V93" s="11"/>
      <c r="W93" s="11"/>
      <c r="X93" s="11"/>
      <c r="Y93" s="11" t="s">
        <v>194</v>
      </c>
      <c r="Z93" s="11"/>
      <c r="AA93" s="11">
        <v>121.5479452</v>
      </c>
      <c r="AB93" s="11"/>
      <c r="AC93" s="11"/>
      <c r="AD93" s="11"/>
      <c r="AE93" s="11"/>
      <c r="AF93" s="11"/>
      <c r="AG93" s="11"/>
      <c r="AH93" s="11"/>
      <c r="AI93" s="11"/>
      <c r="AJ93" s="11"/>
      <c r="AK93" s="138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</row>
    <row r="94" spans="1:72" ht="15">
      <c r="A94" s="11"/>
      <c r="B94" s="11"/>
      <c r="C94" s="11"/>
      <c r="D94" s="80"/>
      <c r="E94" s="80"/>
      <c r="F94" s="80" t="s">
        <v>194</v>
      </c>
      <c r="G94" s="80"/>
      <c r="H94" s="141">
        <v>121.5</v>
      </c>
      <c r="I94" s="80"/>
      <c r="J94" s="80"/>
      <c r="K94" s="80"/>
      <c r="L94" s="80"/>
      <c r="M94" s="141"/>
      <c r="N94" s="80"/>
      <c r="O94" s="80"/>
      <c r="P94" s="80"/>
      <c r="Q94" s="80"/>
      <c r="R94" s="137"/>
      <c r="S94" s="80"/>
      <c r="T94" s="80"/>
      <c r="U94" s="11"/>
      <c r="V94" s="11"/>
      <c r="W94" s="11"/>
      <c r="X94" s="11"/>
      <c r="Y94" s="11" t="s">
        <v>194</v>
      </c>
      <c r="Z94" s="11"/>
      <c r="AA94" s="11">
        <v>121.5479452</v>
      </c>
      <c r="AB94" s="11"/>
      <c r="AC94" s="11"/>
      <c r="AD94" s="11"/>
      <c r="AE94" s="11"/>
      <c r="AF94" s="99"/>
      <c r="AG94" s="11"/>
      <c r="AH94" s="11"/>
      <c r="AI94" s="11"/>
      <c r="AJ94" s="11"/>
      <c r="AK94" s="138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</row>
    <row r="95" spans="1:72" ht="16" thickBot="1">
      <c r="A95" s="11"/>
      <c r="B95" s="11"/>
      <c r="C95" s="11"/>
      <c r="D95" s="80"/>
      <c r="E95" s="80"/>
      <c r="F95" s="80"/>
      <c r="G95" s="80" t="s">
        <v>187</v>
      </c>
      <c r="H95" s="141">
        <v>426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11"/>
      <c r="V95" s="11"/>
      <c r="W95" s="11"/>
      <c r="X95" s="11"/>
      <c r="Y95" s="11"/>
      <c r="Z95" s="11" t="s">
        <v>187</v>
      </c>
      <c r="AA95" s="99">
        <v>426</v>
      </c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</row>
    <row r="96" spans="1:72" ht="24" thickBot="1">
      <c r="A96" s="11"/>
      <c r="B96" s="11"/>
      <c r="C96" s="11"/>
      <c r="D96" s="80"/>
      <c r="E96" s="153" t="s">
        <v>129</v>
      </c>
      <c r="F96" s="154"/>
      <c r="G96" s="155"/>
      <c r="H96" s="153"/>
      <c r="I96" s="155"/>
      <c r="J96" s="154"/>
      <c r="K96" s="156">
        <v>426</v>
      </c>
      <c r="L96" s="80"/>
      <c r="M96" s="80"/>
      <c r="N96" s="80"/>
      <c r="O96" s="80"/>
      <c r="P96" s="80"/>
      <c r="Q96" s="80"/>
      <c r="R96" s="80"/>
      <c r="S96" s="80"/>
      <c r="T96" s="80"/>
      <c r="U96" s="11"/>
      <c r="V96" s="11"/>
      <c r="W96" s="11"/>
      <c r="X96" s="157" t="s">
        <v>196</v>
      </c>
      <c r="Y96" s="18"/>
      <c r="Z96" s="19"/>
      <c r="AA96" s="20"/>
      <c r="AB96" s="19"/>
      <c r="AC96" s="18"/>
      <c r="AD96" s="89">
        <v>426</v>
      </c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</row>
    <row r="97" spans="1:72" ht="16" thickBot="1">
      <c r="A97" s="11"/>
      <c r="B97" s="11"/>
      <c r="C97" s="11"/>
      <c r="D97" s="11"/>
      <c r="E97" s="158" t="s">
        <v>197</v>
      </c>
      <c r="F97" s="159"/>
      <c r="G97" s="160"/>
      <c r="H97" s="158"/>
      <c r="I97" s="160"/>
      <c r="J97" s="159"/>
      <c r="K97" s="161">
        <v>426</v>
      </c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</row>
  </sheetData>
  <mergeCells count="3">
    <mergeCell ref="AP7:BF7"/>
    <mergeCell ref="D8:T8"/>
    <mergeCell ref="W8:AM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 gradientes</vt:lpstr>
      <vt:lpstr>ValidaAlgarrobCIF43-15</vt:lpstr>
    </vt:vector>
  </TitlesOfParts>
  <Company>Universidad de Málaga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senciales@uma.es</dc:creator>
  <cp:lastModifiedBy>Maria Luisa Lopez</cp:lastModifiedBy>
  <dcterms:created xsi:type="dcterms:W3CDTF">2016-06-23T07:23:00Z</dcterms:created>
  <dcterms:modified xsi:type="dcterms:W3CDTF">2016-08-09T08:42:31Z</dcterms:modified>
</cp:coreProperties>
</file>